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458"/>
  </bookViews>
  <sheets>
    <sheet name="rozp2019" sheetId="1" r:id="rId1"/>
  </sheets>
  <definedNames>
    <definedName name="_xlnm.Print_Area" localSheetId="0">rozp2019!$A$1:$F$67</definedName>
    <definedName name="Print_Area_0" localSheetId="0">rozp2019!$A$1:$F$67</definedName>
    <definedName name="Print_Area_0_0" localSheetId="0">rozp2019!$A$1:$F$67</definedName>
    <definedName name="Print_Area_0_0_0" localSheetId="0">rozp2019!$A$1:$F$67</definedName>
    <definedName name="Print_Area_0_0_0_0" localSheetId="0">rozp2019!$A$1:$F$67</definedName>
    <definedName name="Print_Area_0_0_0_0_0" localSheetId="0">rozp2019!$A$1:$F$67</definedName>
    <definedName name="Print_Area_0_0_0_0_0_0" localSheetId="0">rozp2019!$A$1:$F$67</definedName>
    <definedName name="Print_Area_0_0_0_0_0_0_0" localSheetId="0">rozp2019!$A$1:$F$67</definedName>
    <definedName name="Print_Area_0_0_0_0_0_0_0_0" localSheetId="0">rozp2019!$A$1:$F$67</definedName>
    <definedName name="Print_Area_0_0_0_0_0_0_0_0_0" localSheetId="0">rozp2019!$A$1:$F$67</definedName>
  </definedNames>
  <calcPr calcId="145621" iterateDelta="1E-4"/>
</workbook>
</file>

<file path=xl/calcChain.xml><?xml version="1.0" encoding="utf-8"?>
<calcChain xmlns="http://schemas.openxmlformats.org/spreadsheetml/2006/main">
  <c r="F38" i="1" l="1"/>
  <c r="F49" i="1" s="1"/>
  <c r="E38" i="1"/>
  <c r="E49" i="1" s="1"/>
  <c r="D38" i="1"/>
  <c r="D49" i="1" s="1"/>
  <c r="F36" i="1"/>
  <c r="F48" i="1" s="1"/>
  <c r="F50" i="1" s="1"/>
  <c r="E36" i="1"/>
  <c r="E48" i="1" s="1"/>
  <c r="D36" i="1"/>
  <c r="D48" i="1" s="1"/>
  <c r="D50" i="1" s="1"/>
  <c r="F16" i="1"/>
  <c r="E16" i="1"/>
  <c r="D16" i="1"/>
  <c r="F9" i="1"/>
  <c r="E9" i="1"/>
  <c r="D9" i="1"/>
  <c r="E50" i="1" l="1"/>
</calcChain>
</file>

<file path=xl/sharedStrings.xml><?xml version="1.0" encoding="utf-8"?>
<sst xmlns="http://schemas.openxmlformats.org/spreadsheetml/2006/main" count="91" uniqueCount="71">
  <si>
    <t>Základní škola a Mateřská škola, Hrabětice, příspěvková organizace</t>
  </si>
  <si>
    <t>Kostelní 216, 671 68  Hrabětice</t>
  </si>
  <si>
    <t>IČ : 70990336</t>
  </si>
  <si>
    <t>( v Kč )</t>
  </si>
  <si>
    <t>Položky hrazené z příspěvku od zřizovatele a vlastní činnosti</t>
  </si>
  <si>
    <t>SÚ</t>
  </si>
  <si>
    <t>Název</t>
  </si>
  <si>
    <t>Rozpočet 2018</t>
  </si>
  <si>
    <t>Aktuální předpoklad 2018 (stav 31.10.)</t>
  </si>
  <si>
    <t>Návrh 2019</t>
  </si>
  <si>
    <t>Výnosy</t>
  </si>
  <si>
    <t>Výnosy z prodeje služeb</t>
  </si>
  <si>
    <t>648</t>
  </si>
  <si>
    <t>Čerpání rezervního fondu</t>
  </si>
  <si>
    <t>649</t>
  </si>
  <si>
    <t>Ostatní výnosy z činnosti</t>
  </si>
  <si>
    <t>662</t>
  </si>
  <si>
    <t>Úroky</t>
  </si>
  <si>
    <t>672</t>
  </si>
  <si>
    <t>Příspěvek od zřizovatele na neinvestiční výdaje</t>
  </si>
  <si>
    <t>Příspěvek od zřizovatele na zájmovou činnost</t>
  </si>
  <si>
    <t>Náklady</t>
  </si>
  <si>
    <t>501</t>
  </si>
  <si>
    <t>Spotřeba materiálu</t>
  </si>
  <si>
    <t>502</t>
  </si>
  <si>
    <t>Spotřeba energie</t>
  </si>
  <si>
    <t>503</t>
  </si>
  <si>
    <t>Spotřeba jiných neskladovatelných dodávek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</si>
  <si>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</si>
  <si>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</si>
  <si>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</si>
  <si>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</si>
  <si>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</si>
  <si>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</si>
  <si>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</si>
  <si>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</si>
  <si>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</si>
  <si>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</si>
  <si>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</si>
  <si>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</si>
  <si>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Jiné sociální pojištění</t>
  </si>
  <si>
    <t>527</t>
  </si>
  <si>
    <t>Zákonné sociální náklady</t>
  </si>
  <si>
    <t>528</t>
  </si>
  <si>
    <t>Jiné sociální náklady</t>
  </si>
  <si>
    <t>538</t>
  </si>
  <si>
    <t>Jiné daně a poplatky</t>
  </si>
  <si>
    <t>549</t>
  </si>
  <si>
    <t>Ostatní náklady z činnosti</t>
  </si>
  <si>
    <t>551</t>
  </si>
  <si>
    <t>Odpisy dlouhodobého majetku</t>
  </si>
  <si>
    <t>558</t>
  </si>
  <si>
    <t>Náklady z drobného dlouhodobého majetku</t>
  </si>
  <si>
    <t>Položky hrazené z transferu MŠMT na přímé vzdělávání</t>
  </si>
  <si>
    <t>Rozpočet 20178</t>
  </si>
  <si>
    <t>Transfer MŠMT na přímé vzdělávání</t>
  </si>
  <si>
    <t>DDHM</t>
  </si>
  <si>
    <t>Výnosy celkem</t>
  </si>
  <si>
    <t>Náklady celkem</t>
  </si>
  <si>
    <t>Hospodářský výsledek</t>
  </si>
  <si>
    <t>Ztráta je přípustná pouze do výše krytí rezervním fondem příspěvkové organizace.</t>
  </si>
  <si>
    <t>Návrh rozpočtu sestavila:</t>
  </si>
  <si>
    <t>Plocrová Hana, dne 26.11.2018, telefon 735853865</t>
  </si>
  <si>
    <t>Ředitel PO: Mgr. Vladimíra Bobková</t>
  </si>
  <si>
    <t>Podpis  …..........................................................</t>
  </si>
  <si>
    <t>Záznam o projednání:</t>
  </si>
  <si>
    <t>Připomínky   ano/ne      popis  připomínek  …………..................................................................................………........................….</t>
  </si>
  <si>
    <t>Podpis  ….............................................................</t>
  </si>
  <si>
    <t>Za zřizovatele:  …..........……..............………</t>
  </si>
  <si>
    <t>Podpis  …............................................................</t>
  </si>
  <si>
    <t>Schválený rozpočet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</si>
</sst>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6B9B8"/>
        <bgColor rgb="FFFCD5B5"/>
      </patternFill>
    </fill>
    <fill>
      <patternFill patternType="solid">
        <fgColor rgb="FFB9CDE5"/>
        <bgColor rgb="FF99CCFF"/>
      </patternFill>
    </fill>
    <fill>
      <patternFill patternType="solid">
        <fgColor rgb="FFFCD5B5"/>
        <bgColor rgb="FFE6B9B8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2" fillId="2" borderId="4" xfId="0" applyNumberFormat="1" applyFont="1" applyFill="1" applyBorder="1" applyAlignment="1"/>
    <xf numFmtId="3" fontId="2" fillId="2" borderId="5" xfId="0" applyNumberFormat="1" applyFont="1" applyFill="1" applyBorder="1" applyAlignment="1"/>
    <xf numFmtId="3" fontId="2" fillId="2" borderId="6" xfId="0" applyNumberFormat="1" applyFont="1" applyFill="1" applyBorder="1" applyAlignment="1"/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left" indent="1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 indent="1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3" fillId="0" borderId="9" xfId="0" applyNumberFormat="1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2" fillId="3" borderId="1" xfId="0" applyNumberFormat="1" applyFont="1" applyFill="1" applyBorder="1" applyAlignment="1"/>
    <xf numFmtId="3" fontId="2" fillId="3" borderId="2" xfId="0" applyNumberFormat="1" applyFont="1" applyFill="1" applyBorder="1" applyAlignment="1"/>
    <xf numFmtId="3" fontId="2" fillId="3" borderId="13" xfId="0" applyNumberFormat="1" applyFont="1" applyFill="1" applyBorder="1" applyAlignment="1"/>
    <xf numFmtId="0" fontId="0" fillId="0" borderId="0" xfId="0" applyFont="1" applyAlignment="1">
      <alignment wrapText="1"/>
    </xf>
    <xf numFmtId="3" fontId="0" fillId="0" borderId="14" xfId="0" applyNumberFormat="1" applyBorder="1"/>
    <xf numFmtId="3" fontId="0" fillId="0" borderId="15" xfId="0" applyNumberFormat="1" applyBorder="1"/>
    <xf numFmtId="3" fontId="2" fillId="2" borderId="16" xfId="0" applyNumberFormat="1" applyFont="1" applyFill="1" applyBorder="1" applyAlignment="1"/>
    <xf numFmtId="3" fontId="2" fillId="4" borderId="1" xfId="0" applyNumberFormat="1" applyFont="1" applyFill="1" applyBorder="1" applyAlignment="1"/>
    <xf numFmtId="3" fontId="2" fillId="4" borderId="17" xfId="0" applyNumberFormat="1" applyFont="1" applyFill="1" applyBorder="1" applyAlignment="1"/>
    <xf numFmtId="3" fontId="2" fillId="0" borderId="0" xfId="0" applyNumberFormat="1" applyFont="1" applyBorder="1" applyAlignment="1"/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/>
    <xf numFmtId="0" fontId="2" fillId="4" borderId="1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2" borderId="4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5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2.85546875"/>
    <col min="2" max="2" width="6.7109375"/>
    <col min="3" max="3" width="53.28515625"/>
    <col min="4" max="4" width="11"/>
    <col min="5" max="5" width="10.7109375"/>
    <col min="6" max="6" width="12"/>
    <col min="7" max="1025" width="8.7109375"/>
  </cols>
  <sheetData>
    <row r="1" spans="2:8" x14ac:dyDescent="0.2">
      <c r="B1" s="1" t="s">
        <v>0</v>
      </c>
    </row>
    <row r="2" spans="2:8" x14ac:dyDescent="0.2">
      <c r="B2" s="1" t="s">
        <v>1</v>
      </c>
    </row>
    <row r="3" spans="2:8" x14ac:dyDescent="0.2">
      <c r="B3" s="1" t="s">
        <v>2</v>
      </c>
    </row>
    <row r="4" spans="2:8" ht="15.75" x14ac:dyDescent="0.25">
      <c r="B4" s="46" t="s">
        <v>70</v>
      </c>
      <c r="C4" s="46"/>
      <c r="D4" s="46"/>
      <c r="E4" s="46"/>
      <c r="F4" s="46"/>
    </row>
    <row r="5" spans="2:8" x14ac:dyDescent="0.2">
      <c r="B5" s="47" t="s">
        <v>3</v>
      </c>
      <c r="C5" s="47"/>
      <c r="D5" s="47"/>
      <c r="E5" s="47"/>
      <c r="F5" s="47"/>
    </row>
    <row r="6" spans="2:8" ht="7.5" customHeight="1" x14ac:dyDescent="0.2">
      <c r="B6" s="2"/>
      <c r="C6" s="3"/>
      <c r="D6" s="3"/>
    </row>
    <row r="7" spans="2:8" x14ac:dyDescent="0.2">
      <c r="B7" s="43" t="s">
        <v>4</v>
      </c>
      <c r="C7" s="43"/>
      <c r="D7" s="43"/>
    </row>
    <row r="8" spans="2:8" ht="51" x14ac:dyDescent="0.2">
      <c r="B8" s="5" t="s">
        <v>5</v>
      </c>
      <c r="C8" s="5" t="s">
        <v>6</v>
      </c>
      <c r="D8" s="6" t="s">
        <v>7</v>
      </c>
      <c r="E8" s="7" t="s">
        <v>8</v>
      </c>
      <c r="F8" s="8" t="s">
        <v>9</v>
      </c>
      <c r="G8" s="9"/>
      <c r="H8" s="10"/>
    </row>
    <row r="9" spans="2:8" x14ac:dyDescent="0.2">
      <c r="B9" s="44" t="s">
        <v>10</v>
      </c>
      <c r="C9" s="44"/>
      <c r="D9" s="11">
        <f>SUM(D10:D15)</f>
        <v>1577000</v>
      </c>
      <c r="E9" s="12">
        <f>SUM(E10:E15)</f>
        <v>1469446.2</v>
      </c>
      <c r="F9" s="13">
        <f>SUM(F10:F15)</f>
        <v>1602000</v>
      </c>
    </row>
    <row r="10" spans="2:8" x14ac:dyDescent="0.2">
      <c r="B10" s="14">
        <v>602</v>
      </c>
      <c r="C10" s="15" t="s">
        <v>11</v>
      </c>
      <c r="D10" s="16">
        <v>520000</v>
      </c>
      <c r="E10" s="17">
        <v>435445</v>
      </c>
      <c r="F10" s="18">
        <v>520000</v>
      </c>
    </row>
    <row r="11" spans="2:8" x14ac:dyDescent="0.2">
      <c r="B11" s="19" t="s">
        <v>12</v>
      </c>
      <c r="C11" s="20" t="s">
        <v>13</v>
      </c>
      <c r="D11" s="21">
        <v>40000</v>
      </c>
      <c r="E11" s="22">
        <v>57239</v>
      </c>
      <c r="F11" s="23">
        <v>0</v>
      </c>
    </row>
    <row r="12" spans="2:8" x14ac:dyDescent="0.2">
      <c r="B12" s="19" t="s">
        <v>14</v>
      </c>
      <c r="C12" s="20" t="s">
        <v>15</v>
      </c>
      <c r="D12" s="21">
        <v>12000</v>
      </c>
      <c r="E12" s="22">
        <v>1594.2</v>
      </c>
      <c r="F12" s="23">
        <v>5000</v>
      </c>
    </row>
    <row r="13" spans="2:8" x14ac:dyDescent="0.2">
      <c r="B13" s="19" t="s">
        <v>16</v>
      </c>
      <c r="C13" s="20" t="s">
        <v>17</v>
      </c>
      <c r="D13" s="21">
        <v>0</v>
      </c>
      <c r="E13" s="22">
        <v>0</v>
      </c>
      <c r="F13" s="23">
        <v>0</v>
      </c>
    </row>
    <row r="14" spans="2:8" x14ac:dyDescent="0.2">
      <c r="B14" s="19" t="s">
        <v>18</v>
      </c>
      <c r="C14" s="20" t="s">
        <v>19</v>
      </c>
      <c r="D14" s="21">
        <v>1005000</v>
      </c>
      <c r="E14" s="22">
        <v>975168</v>
      </c>
      <c r="F14" s="24">
        <v>1077000</v>
      </c>
    </row>
    <row r="15" spans="2:8" x14ac:dyDescent="0.2">
      <c r="B15" s="25" t="s">
        <v>18</v>
      </c>
      <c r="C15" s="26" t="s">
        <v>20</v>
      </c>
      <c r="D15" s="27">
        <v>0</v>
      </c>
      <c r="E15" s="28">
        <v>0</v>
      </c>
      <c r="F15" s="29"/>
    </row>
    <row r="16" spans="2:8" x14ac:dyDescent="0.2">
      <c r="B16" s="45" t="s">
        <v>21</v>
      </c>
      <c r="C16" s="45"/>
      <c r="D16" s="30">
        <f>SUM(D17:D32)</f>
        <v>1577000</v>
      </c>
      <c r="E16" s="31">
        <f>SUM(E17:E32)</f>
        <v>1113373.72</v>
      </c>
      <c r="F16" s="32">
        <f>SUM(F17:F32)</f>
        <v>1602000</v>
      </c>
    </row>
    <row r="17" spans="2:6" x14ac:dyDescent="0.2">
      <c r="B17" s="14" t="s">
        <v>22</v>
      </c>
      <c r="C17" s="15" t="s">
        <v>23</v>
      </c>
      <c r="D17" s="16">
        <v>575000</v>
      </c>
      <c r="E17" s="17">
        <v>431104.7</v>
      </c>
      <c r="F17" s="18">
        <v>551000</v>
      </c>
    </row>
    <row r="18" spans="2:6" x14ac:dyDescent="0.2">
      <c r="B18" s="19" t="s">
        <v>24</v>
      </c>
      <c r="C18" s="20" t="s">
        <v>25</v>
      </c>
      <c r="D18" s="21">
        <v>400000</v>
      </c>
      <c r="E18" s="22">
        <v>200093.53</v>
      </c>
      <c r="F18" s="23">
        <v>400000</v>
      </c>
    </row>
    <row r="19" spans="2:6" x14ac:dyDescent="0.2">
      <c r="B19" s="19" t="s">
        <v>26</v>
      </c>
      <c r="C19" s="20" t="s">
        <v>27</v>
      </c>
      <c r="D19" s="21">
        <v>55000</v>
      </c>
      <c r="E19" s="22">
        <v>22459</v>
      </c>
      <c r="F19" s="23">
        <v>55000</v>
      </c>
    </row>
    <row r="20" spans="2:6" x14ac:dyDescent="0.2">
      <c r="B20" s="19" t="s">
        <v>28</v>
      </c>
      <c r="C20" s="20" t="s">
        <v>29</v>
      </c>
      <c r="D20" s="21">
        <v>102000</v>
      </c>
      <c r="E20" s="22">
        <v>134415.6</v>
      </c>
      <c r="F20" s="23">
        <v>135000</v>
      </c>
    </row>
    <row r="21" spans="2:6" x14ac:dyDescent="0.2">
      <c r="B21" s="19" t="s">
        <v>30</v>
      </c>
      <c r="C21" s="20" t="s">
        <v>31</v>
      </c>
      <c r="D21" s="21">
        <v>3000</v>
      </c>
      <c r="E21" s="22">
        <v>1182</v>
      </c>
      <c r="F21" s="23">
        <v>3000</v>
      </c>
    </row>
    <row r="22" spans="2:6" x14ac:dyDescent="0.2">
      <c r="B22" s="19" t="s">
        <v>32</v>
      </c>
      <c r="C22" s="20" t="s">
        <v>33</v>
      </c>
      <c r="D22" s="21">
        <v>0</v>
      </c>
      <c r="E22" s="22">
        <v>0</v>
      </c>
      <c r="F22" s="23">
        <v>0</v>
      </c>
    </row>
    <row r="23" spans="2:6" x14ac:dyDescent="0.2">
      <c r="B23" s="19" t="s">
        <v>34</v>
      </c>
      <c r="C23" s="20" t="s">
        <v>35</v>
      </c>
      <c r="D23" s="21">
        <v>225500</v>
      </c>
      <c r="E23" s="22">
        <v>203598.89</v>
      </c>
      <c r="F23" s="23">
        <v>244000</v>
      </c>
    </row>
    <row r="24" spans="2:6" x14ac:dyDescent="0.2">
      <c r="B24" s="19" t="s">
        <v>36</v>
      </c>
      <c r="C24" s="20" t="s">
        <v>37</v>
      </c>
      <c r="D24" s="21">
        <v>30000</v>
      </c>
      <c r="E24" s="22">
        <v>26796</v>
      </c>
      <c r="F24" s="23">
        <v>30000</v>
      </c>
    </row>
    <row r="25" spans="2:6" x14ac:dyDescent="0.2">
      <c r="B25" s="19" t="s">
        <v>38</v>
      </c>
      <c r="C25" s="20" t="s">
        <v>39</v>
      </c>
      <c r="D25" s="21">
        <v>10000</v>
      </c>
      <c r="E25" s="22">
        <v>0</v>
      </c>
      <c r="F25" s="23">
        <v>0</v>
      </c>
    </row>
    <row r="26" spans="2:6" x14ac:dyDescent="0.2">
      <c r="B26" s="19">
        <v>525</v>
      </c>
      <c r="C26" s="33" t="s">
        <v>40</v>
      </c>
      <c r="D26" s="21">
        <v>1000</v>
      </c>
      <c r="E26" s="22">
        <v>0</v>
      </c>
      <c r="F26" s="23">
        <v>0</v>
      </c>
    </row>
    <row r="27" spans="2:6" x14ac:dyDescent="0.2">
      <c r="B27" s="19" t="s">
        <v>41</v>
      </c>
      <c r="C27" s="20" t="s">
        <v>42</v>
      </c>
      <c r="D27" s="21">
        <v>10000</v>
      </c>
      <c r="E27" s="22">
        <v>3179</v>
      </c>
      <c r="F27" s="23">
        <v>9000</v>
      </c>
    </row>
    <row r="28" spans="2:6" x14ac:dyDescent="0.2">
      <c r="B28" s="19" t="s">
        <v>43</v>
      </c>
      <c r="C28" s="20" t="s">
        <v>44</v>
      </c>
      <c r="D28" s="21">
        <v>0</v>
      </c>
      <c r="E28" s="22">
        <v>0</v>
      </c>
      <c r="F28" s="23">
        <v>0</v>
      </c>
    </row>
    <row r="29" spans="2:6" x14ac:dyDescent="0.2">
      <c r="B29" s="19" t="s">
        <v>45</v>
      </c>
      <c r="C29" s="20" t="s">
        <v>46</v>
      </c>
      <c r="D29" s="21">
        <v>0</v>
      </c>
      <c r="E29" s="22">
        <v>0</v>
      </c>
      <c r="F29" s="23">
        <v>0</v>
      </c>
    </row>
    <row r="30" spans="2:6" x14ac:dyDescent="0.2">
      <c r="B30" s="19" t="s">
        <v>47</v>
      </c>
      <c r="C30" s="20" t="s">
        <v>48</v>
      </c>
      <c r="D30" s="21">
        <v>3500</v>
      </c>
      <c r="E30" s="22">
        <v>7978</v>
      </c>
      <c r="F30" s="23">
        <v>8000</v>
      </c>
    </row>
    <row r="31" spans="2:6" x14ac:dyDescent="0.2">
      <c r="B31" s="19" t="s">
        <v>49</v>
      </c>
      <c r="C31" s="20" t="s">
        <v>50</v>
      </c>
      <c r="D31" s="21">
        <v>72000</v>
      </c>
      <c r="E31" s="22">
        <v>56532</v>
      </c>
      <c r="F31" s="23">
        <v>96000</v>
      </c>
    </row>
    <row r="32" spans="2:6" x14ac:dyDescent="0.2">
      <c r="B32" s="25" t="s">
        <v>51</v>
      </c>
      <c r="C32" s="26" t="s">
        <v>52</v>
      </c>
      <c r="D32" s="27">
        <v>90000</v>
      </c>
      <c r="E32" s="28">
        <v>26035</v>
      </c>
      <c r="F32" s="34">
        <v>71000</v>
      </c>
    </row>
    <row r="34" spans="2:6" x14ac:dyDescent="0.2">
      <c r="B34" s="43" t="s">
        <v>53</v>
      </c>
      <c r="C34" s="43"/>
      <c r="D34" s="43"/>
    </row>
    <row r="35" spans="2:6" ht="51" x14ac:dyDescent="0.2">
      <c r="B35" s="5" t="s">
        <v>5</v>
      </c>
      <c r="C35" s="5" t="s">
        <v>6</v>
      </c>
      <c r="D35" s="6" t="s">
        <v>54</v>
      </c>
      <c r="E35" s="7" t="s">
        <v>8</v>
      </c>
      <c r="F35" s="8" t="s">
        <v>9</v>
      </c>
    </row>
    <row r="36" spans="2:6" x14ac:dyDescent="0.2">
      <c r="B36" s="44" t="s">
        <v>10</v>
      </c>
      <c r="C36" s="44"/>
      <c r="D36" s="11">
        <f>SUM(D37)</f>
        <v>4790000</v>
      </c>
      <c r="E36" s="11">
        <f>SUM(E37)</f>
        <v>4289546.76</v>
      </c>
      <c r="F36" s="13">
        <f>+F37</f>
        <v>5230000</v>
      </c>
    </row>
    <row r="37" spans="2:6" x14ac:dyDescent="0.2">
      <c r="B37" s="25" t="s">
        <v>18</v>
      </c>
      <c r="C37" s="26" t="s">
        <v>55</v>
      </c>
      <c r="D37" s="27">
        <v>4790000</v>
      </c>
      <c r="E37" s="28">
        <v>4289546.76</v>
      </c>
      <c r="F37" s="29">
        <v>5230000</v>
      </c>
    </row>
    <row r="38" spans="2:6" x14ac:dyDescent="0.2">
      <c r="B38" s="45" t="s">
        <v>21</v>
      </c>
      <c r="C38" s="45"/>
      <c r="D38" s="30">
        <f>SUM(D39:D46)</f>
        <v>4790000</v>
      </c>
      <c r="E38" s="30">
        <f>SUM(E39:E46)</f>
        <v>4289546.5</v>
      </c>
      <c r="F38" s="32">
        <f>SUM(F39:F46)</f>
        <v>5230000</v>
      </c>
    </row>
    <row r="39" spans="2:6" x14ac:dyDescent="0.2">
      <c r="B39" s="14" t="s">
        <v>22</v>
      </c>
      <c r="C39" s="15" t="s">
        <v>23</v>
      </c>
      <c r="D39" s="16">
        <v>84000</v>
      </c>
      <c r="E39" s="17">
        <v>15678</v>
      </c>
      <c r="F39" s="18">
        <v>60000</v>
      </c>
    </row>
    <row r="40" spans="2:6" x14ac:dyDescent="0.2">
      <c r="B40" s="19">
        <v>512</v>
      </c>
      <c r="C40" s="20" t="s">
        <v>31</v>
      </c>
      <c r="D40" s="21">
        <v>1000</v>
      </c>
      <c r="E40" s="22">
        <v>1086</v>
      </c>
      <c r="F40" s="23">
        <v>1000</v>
      </c>
    </row>
    <row r="41" spans="2:6" x14ac:dyDescent="0.2">
      <c r="B41" s="19" t="s">
        <v>34</v>
      </c>
      <c r="C41" s="20" t="s">
        <v>35</v>
      </c>
      <c r="D41" s="21">
        <v>5000</v>
      </c>
      <c r="E41" s="22">
        <v>166.5</v>
      </c>
      <c r="F41" s="23">
        <v>4000</v>
      </c>
    </row>
    <row r="42" spans="2:6" x14ac:dyDescent="0.2">
      <c r="B42" s="19" t="s">
        <v>36</v>
      </c>
      <c r="C42" s="20" t="s">
        <v>37</v>
      </c>
      <c r="D42" s="21">
        <v>3440000</v>
      </c>
      <c r="E42" s="22">
        <v>3126402</v>
      </c>
      <c r="F42" s="23">
        <v>3780000</v>
      </c>
    </row>
    <row r="43" spans="2:6" x14ac:dyDescent="0.2">
      <c r="B43" s="19" t="s">
        <v>38</v>
      </c>
      <c r="C43" s="20" t="s">
        <v>39</v>
      </c>
      <c r="D43" s="21">
        <v>1169000</v>
      </c>
      <c r="E43" s="22">
        <v>1045641</v>
      </c>
      <c r="F43" s="23">
        <v>1285000</v>
      </c>
    </row>
    <row r="44" spans="2:6" x14ac:dyDescent="0.2">
      <c r="B44" s="19">
        <v>525</v>
      </c>
      <c r="C44" s="33" t="s">
        <v>40</v>
      </c>
      <c r="D44" s="21">
        <v>11000</v>
      </c>
      <c r="E44" s="22">
        <v>15832</v>
      </c>
      <c r="F44" s="23">
        <v>16000</v>
      </c>
    </row>
    <row r="45" spans="2:6" x14ac:dyDescent="0.2">
      <c r="B45" s="19">
        <v>527</v>
      </c>
      <c r="C45" s="33" t="s">
        <v>42</v>
      </c>
      <c r="D45" s="21">
        <v>80000</v>
      </c>
      <c r="E45" s="22">
        <v>75542</v>
      </c>
      <c r="F45" s="23">
        <v>76000</v>
      </c>
    </row>
    <row r="46" spans="2:6" x14ac:dyDescent="0.2">
      <c r="B46" s="25">
        <v>558</v>
      </c>
      <c r="C46" s="26" t="s">
        <v>56</v>
      </c>
      <c r="D46" s="27">
        <v>0</v>
      </c>
      <c r="E46" s="35">
        <v>9199</v>
      </c>
      <c r="F46" s="34">
        <v>8000</v>
      </c>
    </row>
    <row r="48" spans="2:6" x14ac:dyDescent="0.2">
      <c r="B48" s="44" t="s">
        <v>57</v>
      </c>
      <c r="C48" s="44"/>
      <c r="D48" s="11">
        <f>+D36+D9</f>
        <v>6367000</v>
      </c>
      <c r="E48" s="11">
        <f>+E36+E9</f>
        <v>5758992.96</v>
      </c>
      <c r="F48" s="36">
        <f>+F36+F9</f>
        <v>6832000</v>
      </c>
    </row>
    <row r="49" spans="1:1024" x14ac:dyDescent="0.2">
      <c r="B49" s="45" t="s">
        <v>58</v>
      </c>
      <c r="C49" s="45"/>
      <c r="D49" s="30">
        <f>+D38+D16</f>
        <v>6367000</v>
      </c>
      <c r="E49" s="30">
        <f>+E38+E16</f>
        <v>5402920.2199999997</v>
      </c>
      <c r="F49" s="32">
        <f>+F38+F16</f>
        <v>6832000</v>
      </c>
    </row>
    <row r="50" spans="1:1024" x14ac:dyDescent="0.2">
      <c r="B50" s="42" t="s">
        <v>59</v>
      </c>
      <c r="C50" s="42"/>
      <c r="D50" s="37">
        <f>+D48-D49</f>
        <v>0</v>
      </c>
      <c r="E50" s="37">
        <f>+E48-E49</f>
        <v>356072.74000000022</v>
      </c>
      <c r="F50" s="38">
        <f>+F48-F49</f>
        <v>0</v>
      </c>
    </row>
    <row r="51" spans="1:1024" x14ac:dyDescent="0.2">
      <c r="B51" s="4"/>
      <c r="C51" s="4"/>
      <c r="D51" s="39"/>
      <c r="E51" s="39"/>
      <c r="F51" s="39"/>
    </row>
    <row r="52" spans="1:1024" x14ac:dyDescent="0.2">
      <c r="B52" s="40" t="s">
        <v>60</v>
      </c>
      <c r="C52" s="4"/>
      <c r="D52" s="39"/>
      <c r="E52" s="39"/>
      <c r="F52" s="39"/>
    </row>
    <row r="53" spans="1:1024" x14ac:dyDescent="0.2">
      <c r="B53" s="4"/>
      <c r="C53" s="4"/>
      <c r="D53" s="39"/>
      <c r="E53" s="39"/>
      <c r="F53" s="39"/>
    </row>
    <row r="54" spans="1:1024" s="1" customFormat="1" x14ac:dyDescent="0.2">
      <c r="B54" s="40" t="s">
        <v>61</v>
      </c>
      <c r="C54" s="40"/>
      <c r="D54" s="41"/>
      <c r="E54" s="41"/>
      <c r="F54" s="41"/>
      <c r="AMJ54"/>
    </row>
    <row r="55" spans="1:1024" s="1" customFormat="1" x14ac:dyDescent="0.2">
      <c r="B55" s="40" t="s">
        <v>62</v>
      </c>
      <c r="C55" s="40"/>
      <c r="D55" s="41"/>
      <c r="E55" s="41"/>
      <c r="F55" s="41"/>
      <c r="AMJ55"/>
    </row>
    <row r="56" spans="1:1024" s="1" customFormat="1" x14ac:dyDescent="0.2">
      <c r="B56" s="40"/>
      <c r="C56" s="40"/>
      <c r="D56" s="41"/>
      <c r="E56" s="41"/>
      <c r="F56" s="41"/>
      <c r="AMJ56"/>
    </row>
    <row r="57" spans="1:1024" s="1" customFormat="1" x14ac:dyDescent="0.2">
      <c r="B57" s="40" t="s">
        <v>63</v>
      </c>
      <c r="C57" s="40"/>
      <c r="D57" s="41" t="s">
        <v>64</v>
      </c>
      <c r="E57" s="41"/>
      <c r="F57" s="41"/>
      <c r="AMJ57"/>
    </row>
    <row r="58" spans="1:1024" s="1" customFormat="1" x14ac:dyDescent="0.2">
      <c r="B58" s="40"/>
      <c r="C58" s="40"/>
      <c r="D58" s="41"/>
      <c r="E58" s="41"/>
      <c r="F58" s="41"/>
      <c r="AMJ58"/>
    </row>
    <row r="59" spans="1:1024" s="1" customFormat="1" x14ac:dyDescent="0.2">
      <c r="B59" s="40"/>
      <c r="C59" s="40"/>
      <c r="D59" s="41"/>
      <c r="E59" s="41"/>
      <c r="F59" s="41"/>
      <c r="AMJ59"/>
    </row>
    <row r="60" spans="1:1024" x14ac:dyDescent="0.2">
      <c r="A60" s="1"/>
      <c r="B60" s="4" t="s">
        <v>65</v>
      </c>
      <c r="C60" s="40"/>
      <c r="D60" s="41"/>
      <c r="E60" s="41"/>
      <c r="F60" s="41"/>
    </row>
    <row r="61" spans="1:1024" x14ac:dyDescent="0.2">
      <c r="A61" s="1"/>
      <c r="B61" s="40" t="s">
        <v>66</v>
      </c>
      <c r="C61" s="40"/>
      <c r="D61" s="41"/>
      <c r="E61" s="41"/>
      <c r="F61" s="41"/>
    </row>
    <row r="62" spans="1:1024" x14ac:dyDescent="0.2">
      <c r="A62" s="1"/>
      <c r="B62" s="40"/>
      <c r="C62" s="40"/>
      <c r="D62" s="41"/>
      <c r="E62" s="41"/>
      <c r="F62" s="41"/>
    </row>
    <row r="63" spans="1:1024" x14ac:dyDescent="0.2">
      <c r="A63" s="1"/>
      <c r="B63" s="40" t="s">
        <v>63</v>
      </c>
      <c r="C63" s="40"/>
      <c r="D63" s="41" t="s">
        <v>67</v>
      </c>
      <c r="E63" s="41"/>
      <c r="F63" s="41"/>
    </row>
    <row r="64" spans="1:1024" x14ac:dyDescent="0.2">
      <c r="A64" s="1"/>
      <c r="B64" s="40"/>
      <c r="C64" s="40"/>
      <c r="D64" s="41"/>
      <c r="E64" s="41"/>
      <c r="F64" s="41"/>
    </row>
    <row r="65" spans="1:6" x14ac:dyDescent="0.2">
      <c r="A65" s="1"/>
      <c r="B65" s="40" t="s">
        <v>68</v>
      </c>
      <c r="C65" s="40"/>
      <c r="D65" s="41" t="s">
        <v>69</v>
      </c>
      <c r="E65" s="41"/>
      <c r="F65" s="41"/>
    </row>
  </sheetData>
  <mergeCells count="11">
    <mergeCell ref="B4:F4"/>
    <mergeCell ref="B5:F5"/>
    <mergeCell ref="B7:D7"/>
    <mergeCell ref="B9:C9"/>
    <mergeCell ref="B16:C16"/>
    <mergeCell ref="B50:C50"/>
    <mergeCell ref="B34:D34"/>
    <mergeCell ref="B36:C36"/>
    <mergeCell ref="B38:C38"/>
    <mergeCell ref="B48:C48"/>
    <mergeCell ref="B49:C49"/>
  </mergeCells>
  <pageMargins left="0.78749999999999998" right="0.78749999999999998" top="0.43958333333333299" bottom="0.240972222222222" header="0.51180555555555496" footer="0.51180555555555496"/>
  <pageSetup paperSize="9" scale="8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6918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10</vt:i4>
      </vt:variant>
    </vt:vector>
  </HeadingPairs>
  <TitlesOfParts>
    <vt:vector size="11" baseType="lpstr">
      <vt:lpstr>rozp2019</vt:lpstr>
      <vt:lpstr>rozp2019!Oblast_tisku</vt:lpstr>
      <vt:lpstr>rozp2019!Print_Area_0</vt:lpstr>
      <vt:lpstr>rozp2019!Print_Area_0_0</vt:lpstr>
      <vt:lpstr>rozp2019!Print_Area_0_0_0</vt:lpstr>
      <vt:lpstr>rozp2019!Print_Area_0_0_0_0</vt:lpstr>
      <vt:lpstr>rozp2019!Print_Area_0_0_0_0_0</vt:lpstr>
      <vt:lpstr>rozp2019!Print_Area_0_0_0_0_0_0</vt:lpstr>
      <vt:lpstr>rozp2019!Print_Area_0_0_0_0_0_0_0</vt:lpstr>
      <vt:lpstr>rozp2019!Print_Area_0_0_0_0_0_0_0_0</vt:lpstr>
      <vt:lpstr>rozp2019!Print_Area_0_0_0_0_0_0_0_0_0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Rabinak</dc:creator>
  <cp:lastModifiedBy>pc4</cp:lastModifiedBy>
  <cp:revision>28</cp:revision>
  <cp:lastPrinted>2018-11-30T09:06:37Z</cp:lastPrinted>
  <dcterms:created xsi:type="dcterms:W3CDTF">2017-10-30T09:38:40Z</dcterms:created>
  <dcterms:modified xsi:type="dcterms:W3CDTF">2019-01-11T11:22:37Z</dcterms:modified>
  <dc:language>cs-CZ</dc:language>
</cp:coreProperties>
</file>