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všetci" sheetId="1" r:id="rId1"/>
  </sheets>
  <calcPr calcId="145621"/>
</workbook>
</file>

<file path=xl/calcChain.xml><?xml version="1.0" encoding="utf-8"?>
<calcChain xmlns="http://schemas.openxmlformats.org/spreadsheetml/2006/main">
  <c r="T72" i="1" l="1"/>
  <c r="Q123" i="1" l="1"/>
  <c r="Q119" i="1"/>
  <c r="Q113" i="1"/>
  <c r="Q106" i="1"/>
  <c r="Q85" i="1" l="1"/>
  <c r="Q86" i="1"/>
  <c r="Q87" i="1"/>
  <c r="Q88" i="1"/>
  <c r="Q89" i="1"/>
  <c r="Q90" i="1"/>
  <c r="Q91" i="1"/>
  <c r="T78" i="1" s="1"/>
  <c r="Q40" i="1"/>
  <c r="Q41" i="1"/>
  <c r="Q42" i="1"/>
  <c r="Q43" i="1"/>
  <c r="Q44" i="1"/>
  <c r="Q45" i="1"/>
  <c r="Q46" i="1"/>
  <c r="Q47" i="1"/>
  <c r="Q48" i="1"/>
  <c r="Q49" i="1"/>
  <c r="Q50" i="1"/>
  <c r="Q51" i="1"/>
  <c r="T40" i="1" s="1"/>
  <c r="Q52" i="1"/>
  <c r="Q53" i="1"/>
  <c r="Q54" i="1"/>
  <c r="Q55" i="1"/>
  <c r="Q56" i="1"/>
  <c r="Q57" i="1"/>
  <c r="Q58" i="1"/>
  <c r="Q59" i="1"/>
  <c r="Q39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7" i="1"/>
  <c r="T8" i="1" l="1"/>
  <c r="T10" i="1"/>
  <c r="T7" i="1"/>
  <c r="T12" i="1"/>
  <c r="T14" i="1"/>
  <c r="T45" i="1"/>
  <c r="T44" i="1"/>
  <c r="T42" i="1"/>
  <c r="T46" i="1"/>
  <c r="T39" i="1"/>
  <c r="T43" i="1"/>
  <c r="T77" i="1"/>
  <c r="T13" i="1"/>
  <c r="T11" i="1"/>
  <c r="T9" i="1"/>
  <c r="T41" i="1"/>
  <c r="Q124" i="1" l="1"/>
  <c r="T113" i="1" l="1"/>
  <c r="E141" i="1" s="1"/>
  <c r="Q122" i="1"/>
  <c r="Q121" i="1"/>
  <c r="Q120" i="1"/>
  <c r="Q118" i="1"/>
  <c r="Q117" i="1"/>
  <c r="Q116" i="1"/>
  <c r="Q115" i="1"/>
  <c r="Q114" i="1"/>
  <c r="Q112" i="1"/>
  <c r="Q111" i="1"/>
  <c r="Q110" i="1"/>
  <c r="Q109" i="1"/>
  <c r="Q108" i="1"/>
  <c r="Q107" i="1"/>
  <c r="Q84" i="1"/>
  <c r="Q83" i="1"/>
  <c r="Q82" i="1"/>
  <c r="Q81" i="1"/>
  <c r="T75" i="1" s="1"/>
  <c r="Q80" i="1"/>
  <c r="Q79" i="1"/>
  <c r="Q78" i="1"/>
  <c r="Q77" i="1"/>
  <c r="Q76" i="1"/>
  <c r="Q75" i="1"/>
  <c r="T76" i="1" s="1"/>
  <c r="E139" i="1" s="1"/>
  <c r="Q74" i="1"/>
  <c r="Q73" i="1"/>
  <c r="T79" i="1" s="1"/>
  <c r="Q72" i="1"/>
  <c r="Q71" i="1"/>
  <c r="T74" i="1" l="1"/>
  <c r="T71" i="1"/>
  <c r="T108" i="1"/>
  <c r="T109" i="1"/>
  <c r="E138" i="1" s="1"/>
  <c r="T112" i="1"/>
  <c r="T107" i="1"/>
  <c r="E135" i="1" s="1"/>
  <c r="T110" i="1"/>
  <c r="E137" i="1" s="1"/>
  <c r="T106" i="1"/>
  <c r="E134" i="1" s="1"/>
  <c r="E140" i="1"/>
  <c r="T73" i="1"/>
  <c r="E136" i="1" s="1"/>
</calcChain>
</file>

<file path=xl/sharedStrings.xml><?xml version="1.0" encoding="utf-8"?>
<sst xmlns="http://schemas.openxmlformats.org/spreadsheetml/2006/main" count="412" uniqueCount="161">
  <si>
    <t>Výsledková listina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</si>
  <si>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</si>
  <si>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</si>
  <si>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</si>
  <si>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</si>
  <si>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</si>
  <si>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</si>
  <si>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</si>
  <si>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</si>
  <si>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</si>
  <si>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</si>
  <si>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</si>
  <si>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</si>
  <si>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</si>
  <si>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</si>
  <si>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</si>
  <si>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</si>
  <si>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</si>
  <si>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</si>
  <si>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Meno</t>
  </si>
  <si>
    <t>kategória:</t>
  </si>
  <si>
    <t>škola</t>
  </si>
  <si>
    <t>60 m</t>
  </si>
  <si>
    <t>výkon</t>
  </si>
  <si>
    <t>body</t>
  </si>
  <si>
    <t>skok do diaľky</t>
  </si>
  <si>
    <t>vrh guľou</t>
  </si>
  <si>
    <t>skok do výšky</t>
  </si>
  <si>
    <t>1000 m</t>
  </si>
  <si>
    <t>SÚČET BODOV</t>
  </si>
  <si>
    <t>roč.</t>
  </si>
  <si>
    <t>starší žiaci</t>
  </si>
  <si>
    <t>mladšie žiačky</t>
  </si>
  <si>
    <t>staršie žiačky</t>
  </si>
  <si>
    <t>mladší žiaci</t>
  </si>
  <si>
    <t>ZŠ s MŠ Podolie</t>
  </si>
  <si>
    <t>ZŠŠST Čachtice</t>
  </si>
  <si>
    <t>Podolie</t>
  </si>
  <si>
    <t>Čachtice</t>
  </si>
  <si>
    <t>Považany</t>
  </si>
  <si>
    <t>kriketka</t>
  </si>
  <si>
    <t>CELKOVÁ VÝSLEDKOVÁ LISTINA</t>
  </si>
  <si>
    <t>Názov školy</t>
  </si>
  <si>
    <t>súčet všetkých získaných bodov</t>
  </si>
  <si>
    <t>št. č.</t>
  </si>
  <si>
    <t>Ščepková Emma</t>
  </si>
  <si>
    <t>Valovičová Kristína</t>
  </si>
  <si>
    <t>Podolie "B"</t>
  </si>
  <si>
    <t>800 m</t>
  </si>
  <si>
    <t>ZŠ k. A.R. Považany</t>
  </si>
  <si>
    <t>ZŠ a ZUŠ Strání</t>
  </si>
  <si>
    <t>Strání</t>
  </si>
  <si>
    <t>19.</t>
  </si>
  <si>
    <t>Považany "B"</t>
  </si>
  <si>
    <t>20.</t>
  </si>
  <si>
    <t>umiestnenie</t>
  </si>
  <si>
    <t>ZŠ s MŠ Beckov</t>
  </si>
  <si>
    <t>ZŠ s MŠ Podolie "B"</t>
  </si>
  <si>
    <t>celkové poradie</t>
  </si>
  <si>
    <t>Brezová p/B "A"</t>
  </si>
  <si>
    <t>21.</t>
  </si>
  <si>
    <t>22.</t>
  </si>
  <si>
    <t>23.</t>
  </si>
  <si>
    <t>24.</t>
  </si>
  <si>
    <t>Beckov</t>
  </si>
  <si>
    <t>Brezová p/B "B"</t>
  </si>
  <si>
    <t>Hutta Samuel</t>
  </si>
  <si>
    <t>Paulech Kristián</t>
  </si>
  <si>
    <t>Pollák Šimon</t>
  </si>
  <si>
    <t>Burza Jakub</t>
  </si>
  <si>
    <t>Vrba Adam</t>
  </si>
  <si>
    <t>Porubský Filip</t>
  </si>
  <si>
    <t>Kusovský Patrik</t>
  </si>
  <si>
    <t>Lukáčik Jakub</t>
  </si>
  <si>
    <t>Božoň Radoslav</t>
  </si>
  <si>
    <t>Kucek Martin</t>
  </si>
  <si>
    <t>Trnka Matej</t>
  </si>
  <si>
    <t>Páleník Samuel</t>
  </si>
  <si>
    <t>Zetka Ondřej</t>
  </si>
  <si>
    <t>Pompa Josef</t>
  </si>
  <si>
    <t>Želibabka Adam</t>
  </si>
  <si>
    <t>Sabota Kristián</t>
  </si>
  <si>
    <t>Halabrín Jerguš</t>
  </si>
  <si>
    <t>Káčer Andrej</t>
  </si>
  <si>
    <t>Vojta Adrián</t>
  </si>
  <si>
    <t>Bulava Alex</t>
  </si>
  <si>
    <t>Koníček Filip</t>
  </si>
  <si>
    <t>Krahulec Tomáš</t>
  </si>
  <si>
    <t>Demian Tomáš</t>
  </si>
  <si>
    <t>Ištok Peter</t>
  </si>
  <si>
    <t>Brezová "A"</t>
  </si>
  <si>
    <t>Brezová "B"</t>
  </si>
  <si>
    <t>Bobocký Adam</t>
  </si>
  <si>
    <t>Hradil Filip</t>
  </si>
  <si>
    <t>Pokorný Šimon</t>
  </si>
  <si>
    <t>Miklovič Timotej</t>
  </si>
  <si>
    <t>Surman Martin</t>
  </si>
  <si>
    <t>Vido Alexander</t>
  </si>
  <si>
    <t>Pomajbo Jakub</t>
  </si>
  <si>
    <t>Gábor Marek</t>
  </si>
  <si>
    <t>Konkuš Martin</t>
  </si>
  <si>
    <t>Benešík Martin</t>
  </si>
  <si>
    <t>Drobný Daniel</t>
  </si>
  <si>
    <t>Pavlovič Filip</t>
  </si>
  <si>
    <t>Sidor Nikolas</t>
  </si>
  <si>
    <t>Hulka Alex</t>
  </si>
  <si>
    <t>Michalica Filip</t>
  </si>
  <si>
    <t>Gonda Michal</t>
  </si>
  <si>
    <t>Camper Štefan</t>
  </si>
  <si>
    <t>Radosa Karol</t>
  </si>
  <si>
    <t>Kozák Oliver</t>
  </si>
  <si>
    <t>Ohrablo Nicolas</t>
  </si>
  <si>
    <t>Pollák Matúš</t>
  </si>
  <si>
    <t>Hrušovská Lea</t>
  </si>
  <si>
    <t>Porubská Anežka</t>
  </si>
  <si>
    <t>Bušová Alexandra</t>
  </si>
  <si>
    <t>Směřičková Eliška</t>
  </si>
  <si>
    <t>Wingerden van Natalie</t>
  </si>
  <si>
    <t>Surmanová Simona</t>
  </si>
  <si>
    <t>Blahovcová Alica</t>
  </si>
  <si>
    <t>Majerníková Karolína</t>
  </si>
  <si>
    <t>Dudášiková Tatiana</t>
  </si>
  <si>
    <t>Vintrová Barbora</t>
  </si>
  <si>
    <t>Vrbová Anna</t>
  </si>
  <si>
    <t>Kozáková Kristýna</t>
  </si>
  <si>
    <t>Rybáriková Natália</t>
  </si>
  <si>
    <t>Vašková Adriana</t>
  </si>
  <si>
    <t>Koptáková Michaela</t>
  </si>
  <si>
    <t>Bartošová Johanka</t>
  </si>
  <si>
    <t>Sládeková Lenka</t>
  </si>
  <si>
    <t>Zmeková Kristína</t>
  </si>
  <si>
    <t>Čuvalová Megan</t>
  </si>
  <si>
    <t>Svoradová Natália</t>
  </si>
  <si>
    <t>Zámková Natália</t>
  </si>
  <si>
    <t>Augustínová Saša</t>
  </si>
  <si>
    <t>Snohová Nikola</t>
  </si>
  <si>
    <t>Ondrejková Anička</t>
  </si>
  <si>
    <t>Ščepková Aneta</t>
  </si>
  <si>
    <t>Turčeková Alexandra</t>
  </si>
  <si>
    <t>Kubicová Sarah Mária</t>
  </si>
  <si>
    <t>Galbavá Agáta</t>
  </si>
  <si>
    <t>Zervanová Sophia Paula</t>
  </si>
  <si>
    <t>Macíčková Edita</t>
  </si>
  <si>
    <t>Pavelková Aneta</t>
  </si>
  <si>
    <t>Šimková Natálie</t>
  </si>
  <si>
    <t>Plačková Linda</t>
  </si>
  <si>
    <t>Kubíčková Tereza</t>
  </si>
  <si>
    <t>Vetríková Vanesa</t>
  </si>
  <si>
    <t>Lukáčková Zuzana</t>
  </si>
  <si>
    <t>Šarudiová Diana</t>
  </si>
  <si>
    <t>Mihočková Patrícia</t>
  </si>
  <si>
    <t>ZŠ Brezová pod B. "A"</t>
  </si>
  <si>
    <t>ZŠ Brezová pod B. "B"</t>
  </si>
  <si>
    <t>1. miesto</t>
  </si>
  <si>
    <t>2. miesto</t>
  </si>
  <si>
    <t>3. miesto</t>
  </si>
  <si>
    <t>4. miesto</t>
  </si>
  <si>
    <t>5. miseto</t>
  </si>
  <si>
    <t>6. miseto</t>
  </si>
  <si>
    <t>7. miesto</t>
  </si>
  <si>
    <t>8. miesto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</si>
</sst>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/>
    <xf numFmtId="0" fontId="2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ill="1"/>
    <xf numFmtId="0" fontId="2" fillId="0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0" fillId="0" borderId="5" xfId="0" applyFill="1" applyBorder="1" applyAlignment="1">
      <alignment horizontal="center"/>
    </xf>
    <xf numFmtId="0" fontId="1" fillId="0" borderId="5" xfId="0" applyFont="1" applyBorder="1"/>
    <xf numFmtId="0" fontId="1" fillId="0" borderId="5" xfId="0" applyFont="1" applyFill="1" applyBorder="1"/>
    <xf numFmtId="0" fontId="0" fillId="0" borderId="6" xfId="0" applyBorder="1" applyAlignment="1">
      <alignment horizontal="left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left"/>
    </xf>
    <xf numFmtId="0" fontId="0" fillId="2" borderId="1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2" fontId="0" fillId="2" borderId="1" xfId="0" applyNumberFormat="1" applyFill="1" applyBorder="1"/>
    <xf numFmtId="0" fontId="1" fillId="0" borderId="0" xfId="0" applyFont="1" applyAlignment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7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3" borderId="0" xfId="0" applyFill="1" applyBorder="1"/>
    <xf numFmtId="0" fontId="0" fillId="3" borderId="1" xfId="0" applyFill="1" applyBorder="1"/>
    <xf numFmtId="0" fontId="0" fillId="3" borderId="0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4" xfId="0" applyBorder="1" applyAlignment="1"/>
    <xf numFmtId="0" fontId="0" fillId="2" borderId="0" xfId="0" applyFill="1" applyBorder="1" applyAlignment="1"/>
    <xf numFmtId="0" fontId="0" fillId="2" borderId="0" xfId="0" applyFill="1" applyAlignment="1"/>
    <xf numFmtId="0" fontId="0" fillId="0" borderId="0" xfId="0" applyFill="1" applyAlignment="1"/>
    <xf numFmtId="0" fontId="0" fillId="0" borderId="0" xfId="0" applyBorder="1" applyAlignment="1"/>
    <xf numFmtId="0" fontId="0" fillId="0" borderId="0" xfId="0" applyFill="1" applyBorder="1" applyAlignment="1"/>
    <xf numFmtId="0" fontId="2" fillId="2" borderId="0" xfId="0" applyFont="1" applyFill="1" applyAlignme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tabSelected="1" zoomScale="90" zoomScaleNormal="90" workbookViewId="0">
      <selection activeCell="N140" sqref="N140"/>
    </sheetView>
  </sheetViews>
  <sheetFormatPr defaultRowHeight="15" x14ac:dyDescent="0.25"/>
  <cols>
    <col min="1" max="1" width="3.7109375" customWidth="1"/>
    <col min="2" max="2" width="15.42578125" customWidth="1"/>
    <col min="3" max="3" width="5.7109375" customWidth="1"/>
    <col min="4" max="4" width="4.7109375" customWidth="1"/>
    <col min="5" max="5" width="5.5703125" style="1" customWidth="1"/>
    <col min="6" max="6" width="17.7109375" style="4" customWidth="1"/>
    <col min="7" max="9" width="6.7109375" customWidth="1"/>
    <col min="10" max="10" width="6.7109375" style="23" customWidth="1"/>
    <col min="11" max="12" width="6.7109375" customWidth="1"/>
    <col min="13" max="14" width="7.7109375" customWidth="1"/>
    <col min="15" max="15" width="9.140625" style="32" customWidth="1"/>
    <col min="16" max="16" width="7.7109375" customWidth="1"/>
    <col min="17" max="17" width="13.140625" customWidth="1"/>
    <col min="18" max="18" width="9.140625" style="25"/>
    <col min="19" max="19" width="13.5703125" customWidth="1"/>
    <col min="20" max="20" width="12.140625" customWidth="1"/>
    <col min="21" max="21" width="12" style="28" customWidth="1"/>
  </cols>
  <sheetData>
    <row r="1" spans="1:21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21" ht="19.5" customHeight="1" x14ac:dyDescent="0.25"/>
    <row r="3" spans="1:21" ht="24" customHeight="1" x14ac:dyDescent="0.25">
      <c r="A3" s="77" t="s">
        <v>20</v>
      </c>
      <c r="B3" s="77"/>
      <c r="C3" t="s">
        <v>31</v>
      </c>
      <c r="G3" s="2"/>
      <c r="H3" s="2"/>
      <c r="I3" s="2"/>
      <c r="K3" s="2"/>
      <c r="L3" s="2"/>
      <c r="M3" s="2"/>
      <c r="N3" s="2"/>
      <c r="P3" s="2"/>
    </row>
    <row r="5" spans="1:21" x14ac:dyDescent="0.25">
      <c r="G5" s="78" t="s">
        <v>22</v>
      </c>
      <c r="H5" s="79"/>
      <c r="I5" s="78" t="s">
        <v>25</v>
      </c>
      <c r="J5" s="79"/>
      <c r="K5" s="78" t="s">
        <v>26</v>
      </c>
      <c r="L5" s="79"/>
      <c r="M5" s="78" t="s">
        <v>27</v>
      </c>
      <c r="N5" s="79"/>
      <c r="O5" s="78" t="s">
        <v>28</v>
      </c>
      <c r="P5" s="79"/>
      <c r="Q5" s="3"/>
      <c r="S5" s="5"/>
      <c r="T5" s="5"/>
      <c r="U5" s="27"/>
    </row>
    <row r="6" spans="1:21" x14ac:dyDescent="0.25">
      <c r="B6" s="6" t="s">
        <v>19</v>
      </c>
      <c r="C6" s="6"/>
      <c r="D6" s="6" t="s">
        <v>44</v>
      </c>
      <c r="E6" s="7" t="s">
        <v>30</v>
      </c>
      <c r="F6" s="12" t="s">
        <v>21</v>
      </c>
      <c r="G6" s="8" t="s">
        <v>23</v>
      </c>
      <c r="H6" s="7" t="s">
        <v>24</v>
      </c>
      <c r="I6" s="8" t="s">
        <v>23</v>
      </c>
      <c r="J6" s="7" t="s">
        <v>24</v>
      </c>
      <c r="K6" s="8" t="s">
        <v>23</v>
      </c>
      <c r="L6" s="7" t="s">
        <v>24</v>
      </c>
      <c r="M6" s="8" t="s">
        <v>23</v>
      </c>
      <c r="N6" s="7" t="s">
        <v>24</v>
      </c>
      <c r="O6" s="8" t="s">
        <v>23</v>
      </c>
      <c r="P6" s="7" t="s">
        <v>24</v>
      </c>
      <c r="Q6" s="9" t="s">
        <v>29</v>
      </c>
      <c r="S6" s="44" t="s">
        <v>21</v>
      </c>
      <c r="T6" s="44" t="s">
        <v>24</v>
      </c>
      <c r="U6" s="35" t="s">
        <v>55</v>
      </c>
    </row>
    <row r="7" spans="1:21" x14ac:dyDescent="0.25">
      <c r="A7" t="s">
        <v>1</v>
      </c>
      <c r="B7" s="87" t="s">
        <v>69</v>
      </c>
      <c r="C7" s="87"/>
      <c r="D7" s="14"/>
      <c r="E7" s="1">
        <v>2003</v>
      </c>
      <c r="F7" s="4" t="s">
        <v>37</v>
      </c>
      <c r="G7" s="3">
        <v>8.27</v>
      </c>
      <c r="H7" s="5">
        <v>421</v>
      </c>
      <c r="I7" s="3">
        <v>4.5999999999999996</v>
      </c>
      <c r="J7" s="26">
        <v>308</v>
      </c>
      <c r="K7" s="3">
        <v>8.1999999999999993</v>
      </c>
      <c r="L7" s="10">
        <v>378</v>
      </c>
      <c r="M7" s="3">
        <v>155</v>
      </c>
      <c r="N7" s="10">
        <v>426</v>
      </c>
      <c r="O7" s="70">
        <v>0.14791666666666667</v>
      </c>
      <c r="P7" s="10">
        <v>378</v>
      </c>
      <c r="Q7" s="3">
        <f>SUM(H7,J7,L7,N7,P7)</f>
        <v>1911</v>
      </c>
      <c r="S7" s="45" t="s">
        <v>37</v>
      </c>
      <c r="T7" s="34">
        <f>SUM(Q7:Q9)</f>
        <v>4951</v>
      </c>
      <c r="U7" s="35">
        <v>3</v>
      </c>
    </row>
    <row r="8" spans="1:21" x14ac:dyDescent="0.25">
      <c r="A8" t="s">
        <v>2</v>
      </c>
      <c r="B8" s="2" t="s">
        <v>70</v>
      </c>
      <c r="C8" s="2"/>
      <c r="D8" s="14"/>
      <c r="E8" s="1">
        <v>2003</v>
      </c>
      <c r="F8" s="4" t="s">
        <v>37</v>
      </c>
      <c r="G8" s="3">
        <v>8.9</v>
      </c>
      <c r="H8" s="5">
        <v>274</v>
      </c>
      <c r="I8" s="3">
        <v>4.1399999999999997</v>
      </c>
      <c r="J8" s="26">
        <v>229</v>
      </c>
      <c r="K8" s="3">
        <v>7.42</v>
      </c>
      <c r="L8" s="10">
        <v>332</v>
      </c>
      <c r="M8" s="3">
        <v>120</v>
      </c>
      <c r="N8" s="10">
        <v>188</v>
      </c>
      <c r="O8" s="70">
        <v>0.1451388888888889</v>
      </c>
      <c r="P8" s="10">
        <v>408</v>
      </c>
      <c r="Q8" s="3">
        <f>SUM(H8,J8,L8,N8,P8)</f>
        <v>1431</v>
      </c>
      <c r="S8" s="45" t="s">
        <v>38</v>
      </c>
      <c r="T8" s="34">
        <f>SUM(Q10:Q12)</f>
        <v>4079</v>
      </c>
      <c r="U8" s="35">
        <v>6</v>
      </c>
    </row>
    <row r="9" spans="1:21" x14ac:dyDescent="0.25">
      <c r="A9" t="s">
        <v>3</v>
      </c>
      <c r="B9" s="2" t="s">
        <v>71</v>
      </c>
      <c r="C9" s="2"/>
      <c r="D9" s="14"/>
      <c r="E9" s="1">
        <v>2003</v>
      </c>
      <c r="F9" s="4" t="s">
        <v>37</v>
      </c>
      <c r="G9" s="24">
        <v>8.5</v>
      </c>
      <c r="H9" s="5">
        <v>364</v>
      </c>
      <c r="I9" s="3">
        <v>4.05</v>
      </c>
      <c r="J9" s="26">
        <v>214</v>
      </c>
      <c r="K9" s="3">
        <v>9.5399999999999991</v>
      </c>
      <c r="L9" s="10">
        <v>458</v>
      </c>
      <c r="M9" s="3">
        <v>125</v>
      </c>
      <c r="N9" s="10">
        <v>218</v>
      </c>
      <c r="O9" s="70">
        <v>0.15</v>
      </c>
      <c r="P9" s="10">
        <v>355</v>
      </c>
      <c r="Q9" s="3">
        <f>SUM(H9,J9,L9,N9,P9)</f>
        <v>1609</v>
      </c>
      <c r="S9" s="45" t="s">
        <v>39</v>
      </c>
      <c r="T9" s="34">
        <f>SUM(Q13:Q15)</f>
        <v>3612</v>
      </c>
      <c r="U9" s="35">
        <v>7</v>
      </c>
    </row>
    <row r="10" spans="1:21" x14ac:dyDescent="0.25">
      <c r="A10" s="38" t="s">
        <v>4</v>
      </c>
      <c r="B10" s="89" t="s">
        <v>72</v>
      </c>
      <c r="C10" s="89"/>
      <c r="D10" s="64"/>
      <c r="E10" s="41">
        <v>2004</v>
      </c>
      <c r="F10" s="64" t="s">
        <v>38</v>
      </c>
      <c r="G10" s="58">
        <v>8.17</v>
      </c>
      <c r="H10" s="59">
        <v>447</v>
      </c>
      <c r="I10" s="58">
        <v>4.2</v>
      </c>
      <c r="J10" s="54">
        <v>239</v>
      </c>
      <c r="K10" s="58">
        <v>8.1999999999999993</v>
      </c>
      <c r="L10" s="59">
        <v>378</v>
      </c>
      <c r="M10" s="58">
        <v>135</v>
      </c>
      <c r="N10" s="59">
        <v>283</v>
      </c>
      <c r="O10" s="72">
        <v>0.14861111111111111</v>
      </c>
      <c r="P10" s="59">
        <v>370</v>
      </c>
      <c r="Q10" s="58">
        <f>SUM(H10,J10,L10,N10,P10)</f>
        <v>1717</v>
      </c>
      <c r="R10" s="39"/>
      <c r="S10" s="46" t="s">
        <v>51</v>
      </c>
      <c r="T10" s="34">
        <f>SUM(Q16:Q18)</f>
        <v>4341</v>
      </c>
      <c r="U10" s="35">
        <v>5</v>
      </c>
    </row>
    <row r="11" spans="1:21" x14ac:dyDescent="0.25">
      <c r="A11" s="38" t="s">
        <v>5</v>
      </c>
      <c r="B11" s="89" t="s">
        <v>73</v>
      </c>
      <c r="C11" s="89"/>
      <c r="D11" s="40"/>
      <c r="E11" s="41">
        <v>2004</v>
      </c>
      <c r="F11" s="40" t="s">
        <v>38</v>
      </c>
      <c r="G11" s="62">
        <v>8.69</v>
      </c>
      <c r="H11" s="59">
        <v>320</v>
      </c>
      <c r="I11" s="58">
        <v>3.2</v>
      </c>
      <c r="J11" s="54">
        <v>90</v>
      </c>
      <c r="K11" s="58">
        <v>7.96</v>
      </c>
      <c r="L11" s="59">
        <v>364</v>
      </c>
      <c r="M11" s="58">
        <v>135</v>
      </c>
      <c r="N11" s="59">
        <v>283</v>
      </c>
      <c r="O11" s="72">
        <v>0.18194444444444444</v>
      </c>
      <c r="P11" s="59">
        <v>93</v>
      </c>
      <c r="Q11" s="58">
        <f>SUM(H11,J11,L11,N11,P11)</f>
        <v>1150</v>
      </c>
      <c r="R11" s="39"/>
      <c r="S11" s="46" t="s">
        <v>90</v>
      </c>
      <c r="T11" s="34">
        <f>SUM(Q19:Q21)</f>
        <v>6416</v>
      </c>
      <c r="U11" s="35">
        <v>1</v>
      </c>
    </row>
    <row r="12" spans="1:21" x14ac:dyDescent="0.25">
      <c r="A12" s="38" t="s">
        <v>6</v>
      </c>
      <c r="B12" s="89" t="s">
        <v>74</v>
      </c>
      <c r="C12" s="89"/>
      <c r="D12" s="40"/>
      <c r="E12" s="41">
        <v>2004</v>
      </c>
      <c r="F12" s="40" t="s">
        <v>38</v>
      </c>
      <c r="G12" s="58">
        <v>8.69</v>
      </c>
      <c r="H12" s="59">
        <v>331</v>
      </c>
      <c r="I12" s="58">
        <v>3.58</v>
      </c>
      <c r="J12" s="54">
        <v>142</v>
      </c>
      <c r="K12" s="58">
        <v>5.54</v>
      </c>
      <c r="L12" s="59">
        <v>222</v>
      </c>
      <c r="M12" s="58">
        <v>125</v>
      </c>
      <c r="N12" s="59">
        <v>218</v>
      </c>
      <c r="O12" s="72">
        <v>0.15555555555555556</v>
      </c>
      <c r="P12" s="59">
        <v>299</v>
      </c>
      <c r="Q12" s="58">
        <f>SUM(H12,J12,L12,N12,P12)</f>
        <v>1212</v>
      </c>
      <c r="R12" s="39"/>
      <c r="S12" s="46" t="s">
        <v>64</v>
      </c>
      <c r="T12" s="34">
        <f>SUM(Q22:Q24)</f>
        <v>5096</v>
      </c>
      <c r="U12" s="35">
        <v>2</v>
      </c>
    </row>
    <row r="13" spans="1:21" x14ac:dyDescent="0.25">
      <c r="A13" s="38" t="s">
        <v>7</v>
      </c>
      <c r="B13" s="90" t="s">
        <v>75</v>
      </c>
      <c r="C13" s="90"/>
      <c r="D13" s="66"/>
      <c r="E13" s="29">
        <v>2004</v>
      </c>
      <c r="F13" s="66" t="s">
        <v>39</v>
      </c>
      <c r="G13" s="16">
        <v>8.6</v>
      </c>
      <c r="H13" s="10">
        <v>340</v>
      </c>
      <c r="I13" s="16">
        <v>4.1399999999999997</v>
      </c>
      <c r="J13" s="26">
        <v>229</v>
      </c>
      <c r="K13" s="16">
        <v>7.98</v>
      </c>
      <c r="L13" s="10">
        <v>365</v>
      </c>
      <c r="M13" s="16">
        <v>120</v>
      </c>
      <c r="N13" s="10">
        <v>188</v>
      </c>
      <c r="O13" s="71">
        <v>0.16250000000000001</v>
      </c>
      <c r="P13" s="10">
        <v>234</v>
      </c>
      <c r="Q13" s="3">
        <f>SUM(H13,J13,L13,N13,P13)</f>
        <v>1356</v>
      </c>
      <c r="R13" s="39"/>
      <c r="S13" s="46" t="s">
        <v>91</v>
      </c>
      <c r="T13" s="34">
        <f>SUM(Q25:Q27)</f>
        <v>4791</v>
      </c>
      <c r="U13" s="35">
        <v>4</v>
      </c>
    </row>
    <row r="14" spans="1:21" x14ac:dyDescent="0.25">
      <c r="A14" s="38" t="s">
        <v>8</v>
      </c>
      <c r="B14" s="90" t="s">
        <v>76</v>
      </c>
      <c r="C14" s="90"/>
      <c r="D14" s="66"/>
      <c r="E14" s="29">
        <v>2005</v>
      </c>
      <c r="F14" s="66" t="s">
        <v>39</v>
      </c>
      <c r="G14" s="16">
        <v>8.9</v>
      </c>
      <c r="H14" s="10">
        <v>274</v>
      </c>
      <c r="I14" s="16">
        <v>4.4000000000000004</v>
      </c>
      <c r="J14" s="26">
        <v>273</v>
      </c>
      <c r="K14" s="16">
        <v>6.94</v>
      </c>
      <c r="L14" s="10">
        <v>304</v>
      </c>
      <c r="M14" s="16">
        <v>120</v>
      </c>
      <c r="N14" s="10">
        <v>188</v>
      </c>
      <c r="O14" s="71">
        <v>0.16111111111111112</v>
      </c>
      <c r="P14" s="10">
        <v>247</v>
      </c>
      <c r="Q14" s="3">
        <f>SUM(H14,J14,L14,N14,P14)</f>
        <v>1286</v>
      </c>
      <c r="R14" s="39"/>
      <c r="S14" s="46" t="s">
        <v>47</v>
      </c>
      <c r="T14" s="34">
        <f>SUM(Q28:Q30)</f>
        <v>3565</v>
      </c>
      <c r="U14" s="35">
        <v>8</v>
      </c>
    </row>
    <row r="15" spans="1:21" x14ac:dyDescent="0.25">
      <c r="A15" s="38" t="s">
        <v>9</v>
      </c>
      <c r="B15" s="90" t="s">
        <v>77</v>
      </c>
      <c r="C15" s="90"/>
      <c r="D15" s="66"/>
      <c r="E15" s="29">
        <v>2005</v>
      </c>
      <c r="F15" s="66" t="s">
        <v>39</v>
      </c>
      <c r="G15" s="16">
        <v>9.23</v>
      </c>
      <c r="H15" s="59">
        <v>208</v>
      </c>
      <c r="I15" s="16">
        <v>3.92</v>
      </c>
      <c r="J15" s="26">
        <v>147</v>
      </c>
      <c r="K15" s="16">
        <v>6.12</v>
      </c>
      <c r="L15" s="59">
        <v>256</v>
      </c>
      <c r="M15" s="16">
        <v>110</v>
      </c>
      <c r="N15" s="59">
        <v>131</v>
      </c>
      <c r="O15" s="71">
        <v>0.16319444444444445</v>
      </c>
      <c r="P15" s="59">
        <v>228</v>
      </c>
      <c r="Q15" s="3">
        <f>SUM(H15,J15,L15,N15,P15)</f>
        <v>970</v>
      </c>
      <c r="R15" s="39"/>
      <c r="S15" s="5"/>
      <c r="T15" s="5"/>
      <c r="U15" s="27"/>
    </row>
    <row r="16" spans="1:21" x14ac:dyDescent="0.25">
      <c r="A16" s="38" t="s">
        <v>10</v>
      </c>
      <c r="B16" s="89" t="s">
        <v>78</v>
      </c>
      <c r="C16" s="89"/>
      <c r="D16" s="64"/>
      <c r="E16" s="41">
        <v>2004</v>
      </c>
      <c r="F16" s="64" t="s">
        <v>51</v>
      </c>
      <c r="G16" s="58">
        <v>8.5399999999999991</v>
      </c>
      <c r="H16" s="59">
        <v>354</v>
      </c>
      <c r="I16" s="58">
        <v>4.4000000000000004</v>
      </c>
      <c r="J16" s="54">
        <v>273</v>
      </c>
      <c r="K16" s="58">
        <v>6.38</v>
      </c>
      <c r="L16" s="59">
        <v>271</v>
      </c>
      <c r="M16" s="58">
        <v>130</v>
      </c>
      <c r="N16" s="59">
        <v>250</v>
      </c>
      <c r="O16" s="72">
        <v>0.16805555555555554</v>
      </c>
      <c r="P16" s="59">
        <v>188</v>
      </c>
      <c r="Q16" s="58">
        <f>SUM(H16,J16,L16,N16,P16)</f>
        <v>1336</v>
      </c>
      <c r="R16" s="39"/>
    </row>
    <row r="17" spans="1:21" x14ac:dyDescent="0.25">
      <c r="A17" s="38" t="s">
        <v>11</v>
      </c>
      <c r="B17" s="89" t="s">
        <v>79</v>
      </c>
      <c r="C17" s="89"/>
      <c r="D17" s="40"/>
      <c r="E17" s="41">
        <v>2003</v>
      </c>
      <c r="F17" s="40" t="s">
        <v>51</v>
      </c>
      <c r="G17" s="58">
        <v>8.5</v>
      </c>
      <c r="H17" s="59">
        <v>364</v>
      </c>
      <c r="I17" s="58">
        <v>3.05</v>
      </c>
      <c r="J17" s="54">
        <v>72</v>
      </c>
      <c r="K17" s="58">
        <v>11.07</v>
      </c>
      <c r="L17" s="59">
        <v>550</v>
      </c>
      <c r="M17" s="58">
        <v>140</v>
      </c>
      <c r="N17" s="59">
        <v>317</v>
      </c>
      <c r="O17" s="72">
        <v>0.18472222222222223</v>
      </c>
      <c r="P17" s="59">
        <v>78</v>
      </c>
      <c r="Q17" s="58">
        <f>SUM(H17,J17,L17,N17,P17)</f>
        <v>1381</v>
      </c>
      <c r="R17" s="39"/>
    </row>
    <row r="18" spans="1:21" x14ac:dyDescent="0.25">
      <c r="A18" t="s">
        <v>12</v>
      </c>
      <c r="B18" s="89" t="s">
        <v>80</v>
      </c>
      <c r="C18" s="89"/>
      <c r="D18" s="64"/>
      <c r="E18" s="41">
        <v>2005</v>
      </c>
      <c r="F18" s="64" t="s">
        <v>51</v>
      </c>
      <c r="G18" s="58">
        <v>8.61</v>
      </c>
      <c r="H18" s="59">
        <v>338</v>
      </c>
      <c r="I18" s="58">
        <v>4.3600000000000003</v>
      </c>
      <c r="J18" s="54">
        <v>266</v>
      </c>
      <c r="K18" s="58">
        <v>7.97</v>
      </c>
      <c r="L18" s="59">
        <v>484</v>
      </c>
      <c r="M18" s="58">
        <v>135</v>
      </c>
      <c r="N18" s="59">
        <v>283</v>
      </c>
      <c r="O18" s="72">
        <v>0.16041666666666668</v>
      </c>
      <c r="P18" s="59">
        <v>253</v>
      </c>
      <c r="Q18" s="58">
        <f>SUM(H18,J18,L18,N18,P18)</f>
        <v>1624</v>
      </c>
    </row>
    <row r="19" spans="1:21" x14ac:dyDescent="0.25">
      <c r="A19" t="s">
        <v>13</v>
      </c>
      <c r="B19" s="2" t="s">
        <v>81</v>
      </c>
      <c r="C19" s="2"/>
      <c r="D19" s="14"/>
      <c r="E19" s="1">
        <v>2003</v>
      </c>
      <c r="F19" s="4" t="s">
        <v>59</v>
      </c>
      <c r="G19" s="3">
        <v>8.06</v>
      </c>
      <c r="H19" s="59">
        <v>476</v>
      </c>
      <c r="I19" s="3">
        <v>4.12</v>
      </c>
      <c r="J19" s="26">
        <v>225</v>
      </c>
      <c r="K19" s="3">
        <v>9.3699999999999992</v>
      </c>
      <c r="L19" s="59">
        <v>448</v>
      </c>
      <c r="M19" s="3">
        <v>150</v>
      </c>
      <c r="N19" s="59">
        <v>389</v>
      </c>
      <c r="O19" s="70">
        <v>0.14097222222222222</v>
      </c>
      <c r="P19" s="59">
        <v>457</v>
      </c>
      <c r="Q19" s="3">
        <f>SUM(H19,J19,L19,N19,P19)</f>
        <v>1995</v>
      </c>
    </row>
    <row r="20" spans="1:21" x14ac:dyDescent="0.25">
      <c r="A20" t="s">
        <v>14</v>
      </c>
      <c r="B20" s="2" t="s">
        <v>82</v>
      </c>
      <c r="C20" s="2"/>
      <c r="D20" s="65"/>
      <c r="E20" s="32">
        <v>2003</v>
      </c>
      <c r="F20" s="65" t="s">
        <v>59</v>
      </c>
      <c r="G20" s="3">
        <v>7.96</v>
      </c>
      <c r="H20" s="5">
        <v>503</v>
      </c>
      <c r="I20" s="3">
        <v>5.05</v>
      </c>
      <c r="J20" s="26">
        <v>392</v>
      </c>
      <c r="K20" s="3">
        <v>8.82</v>
      </c>
      <c r="L20" s="10">
        <v>415</v>
      </c>
      <c r="M20" s="3">
        <v>140</v>
      </c>
      <c r="N20" s="10">
        <v>317</v>
      </c>
      <c r="O20" s="70">
        <v>0.13333333333333333</v>
      </c>
      <c r="P20" s="10">
        <v>551</v>
      </c>
      <c r="Q20" s="3">
        <f>SUM(H20,J20,L20,N20,P20)</f>
        <v>2178</v>
      </c>
    </row>
    <row r="21" spans="1:21" x14ac:dyDescent="0.25">
      <c r="A21" t="s">
        <v>15</v>
      </c>
      <c r="B21" s="91" t="s">
        <v>83</v>
      </c>
      <c r="C21" s="91"/>
      <c r="D21" s="65"/>
      <c r="E21" s="32">
        <v>2004</v>
      </c>
      <c r="F21" s="65" t="s">
        <v>59</v>
      </c>
      <c r="G21" s="3">
        <v>8.14</v>
      </c>
      <c r="H21" s="59">
        <v>454</v>
      </c>
      <c r="I21" s="3">
        <v>5.04</v>
      </c>
      <c r="J21" s="26">
        <v>390</v>
      </c>
      <c r="K21" s="3">
        <v>10.99</v>
      </c>
      <c r="L21" s="59">
        <v>545</v>
      </c>
      <c r="M21" s="3">
        <v>150</v>
      </c>
      <c r="N21" s="59">
        <v>389</v>
      </c>
      <c r="O21" s="70">
        <v>0.14027777777777778</v>
      </c>
      <c r="P21" s="59">
        <v>465</v>
      </c>
      <c r="Q21" s="3">
        <f>SUM(H21,J21,L21,N21,P21)</f>
        <v>2243</v>
      </c>
    </row>
    <row r="22" spans="1:21" x14ac:dyDescent="0.25">
      <c r="A22" t="s">
        <v>16</v>
      </c>
      <c r="B22" s="89" t="s">
        <v>84</v>
      </c>
      <c r="C22" s="89"/>
      <c r="D22" s="64"/>
      <c r="E22" s="41">
        <v>2003</v>
      </c>
      <c r="F22" s="64" t="s">
        <v>64</v>
      </c>
      <c r="G22" s="58">
        <v>8.15</v>
      </c>
      <c r="H22" s="59">
        <v>452</v>
      </c>
      <c r="I22" s="58">
        <v>4.05</v>
      </c>
      <c r="J22" s="54">
        <v>214</v>
      </c>
      <c r="K22" s="58">
        <v>5.81</v>
      </c>
      <c r="L22" s="59">
        <v>238</v>
      </c>
      <c r="M22" s="58">
        <v>120</v>
      </c>
      <c r="N22" s="59">
        <v>188</v>
      </c>
      <c r="O22" s="72">
        <v>0.15555555555555556</v>
      </c>
      <c r="P22" s="59">
        <v>299</v>
      </c>
      <c r="Q22" s="58">
        <f>SUM(H22,J22,L22,N22,P22)</f>
        <v>1391</v>
      </c>
      <c r="U22" s="32"/>
    </row>
    <row r="23" spans="1:21" x14ac:dyDescent="0.25">
      <c r="A23" t="s">
        <v>17</v>
      </c>
      <c r="B23" s="89" t="s">
        <v>85</v>
      </c>
      <c r="C23" s="89"/>
      <c r="D23" s="64"/>
      <c r="E23" s="41">
        <v>2004</v>
      </c>
      <c r="F23" s="64" t="s">
        <v>64</v>
      </c>
      <c r="G23" s="58">
        <v>8.33</v>
      </c>
      <c r="H23" s="59">
        <v>406</v>
      </c>
      <c r="I23" s="58">
        <v>4.84</v>
      </c>
      <c r="J23" s="54">
        <v>352</v>
      </c>
      <c r="K23" s="58">
        <v>9.57</v>
      </c>
      <c r="L23" s="59">
        <v>460</v>
      </c>
      <c r="M23" s="58">
        <v>120</v>
      </c>
      <c r="N23" s="59">
        <v>188</v>
      </c>
      <c r="O23" s="72">
        <v>0.13749999999999998</v>
      </c>
      <c r="P23" s="59">
        <v>499</v>
      </c>
      <c r="Q23" s="58">
        <f>SUM(H23,J23,L23,N23,P23)</f>
        <v>1905</v>
      </c>
      <c r="U23" s="32"/>
    </row>
    <row r="24" spans="1:21" x14ac:dyDescent="0.25">
      <c r="A24" t="s">
        <v>18</v>
      </c>
      <c r="B24" s="89" t="s">
        <v>86</v>
      </c>
      <c r="C24" s="89"/>
      <c r="D24" s="40"/>
      <c r="E24" s="41">
        <v>2003</v>
      </c>
      <c r="F24" s="40" t="s">
        <v>64</v>
      </c>
      <c r="G24" s="58">
        <v>7.94</v>
      </c>
      <c r="H24" s="59">
        <v>509</v>
      </c>
      <c r="I24" s="58">
        <v>4.7300000000000004</v>
      </c>
      <c r="J24" s="54">
        <v>332</v>
      </c>
      <c r="K24" s="58">
        <v>9.07</v>
      </c>
      <c r="L24" s="59">
        <v>430</v>
      </c>
      <c r="M24" s="58">
        <v>130</v>
      </c>
      <c r="N24" s="59">
        <v>250</v>
      </c>
      <c r="O24" s="72">
        <v>0.15763888888888888</v>
      </c>
      <c r="P24" s="59">
        <v>279</v>
      </c>
      <c r="Q24" s="58">
        <f>SUM(H24,J24,L24,N24,P24)</f>
        <v>1800</v>
      </c>
      <c r="U24" s="32"/>
    </row>
    <row r="25" spans="1:21" x14ac:dyDescent="0.25">
      <c r="A25" t="s">
        <v>52</v>
      </c>
      <c r="B25" s="2" t="s">
        <v>87</v>
      </c>
      <c r="C25" s="2"/>
      <c r="D25" s="65"/>
      <c r="E25" s="32">
        <v>2003</v>
      </c>
      <c r="F25" s="65" t="s">
        <v>65</v>
      </c>
      <c r="G25" s="3">
        <v>8.2799999999999994</v>
      </c>
      <c r="H25" s="10">
        <v>418</v>
      </c>
      <c r="I25" s="3">
        <v>4.5</v>
      </c>
      <c r="J25" s="26">
        <v>290</v>
      </c>
      <c r="K25" s="3">
        <v>4.7300000000000004</v>
      </c>
      <c r="L25" s="10">
        <v>176</v>
      </c>
      <c r="M25" s="3">
        <v>120</v>
      </c>
      <c r="N25" s="10">
        <v>188</v>
      </c>
      <c r="O25" s="70">
        <v>0.12986111111111112</v>
      </c>
      <c r="P25" s="10">
        <v>597</v>
      </c>
      <c r="Q25" s="3">
        <f>SUM(H25,J25,L25,N25,P25)</f>
        <v>1669</v>
      </c>
      <c r="U25" s="32"/>
    </row>
    <row r="26" spans="1:21" x14ac:dyDescent="0.25">
      <c r="A26" t="s">
        <v>54</v>
      </c>
      <c r="B26" s="2" t="s">
        <v>88</v>
      </c>
      <c r="C26" s="2"/>
      <c r="D26" s="65"/>
      <c r="E26" s="32">
        <v>2005</v>
      </c>
      <c r="F26" s="65" t="s">
        <v>65</v>
      </c>
      <c r="G26" s="3">
        <v>8.6999999999999993</v>
      </c>
      <c r="H26" s="10">
        <v>318</v>
      </c>
      <c r="I26" s="3">
        <v>4.17</v>
      </c>
      <c r="J26" s="26">
        <v>234</v>
      </c>
      <c r="K26" s="3">
        <v>6.94</v>
      </c>
      <c r="L26" s="10">
        <v>304</v>
      </c>
      <c r="M26" s="3">
        <v>115</v>
      </c>
      <c r="N26" s="10">
        <v>159</v>
      </c>
      <c r="O26" s="70">
        <v>0.15208333333333332</v>
      </c>
      <c r="P26" s="10">
        <v>333</v>
      </c>
      <c r="Q26" s="3">
        <f>SUM(H26,J26,L26,N26,P26)</f>
        <v>1348</v>
      </c>
      <c r="U26" s="32"/>
    </row>
    <row r="27" spans="1:21" x14ac:dyDescent="0.25">
      <c r="A27" t="s">
        <v>60</v>
      </c>
      <c r="B27" s="2" t="s">
        <v>89</v>
      </c>
      <c r="C27" s="2"/>
      <c r="D27" s="65"/>
      <c r="E27" s="32">
        <v>2003</v>
      </c>
      <c r="F27" s="65" t="s">
        <v>65</v>
      </c>
      <c r="G27" s="3">
        <v>8.11</v>
      </c>
      <c r="H27" s="59">
        <v>462</v>
      </c>
      <c r="I27" s="3">
        <v>4.57</v>
      </c>
      <c r="J27" s="26">
        <v>303</v>
      </c>
      <c r="K27" s="3">
        <v>11.39</v>
      </c>
      <c r="L27" s="59">
        <v>569</v>
      </c>
      <c r="M27" s="3">
        <v>125</v>
      </c>
      <c r="N27" s="59">
        <v>218</v>
      </c>
      <c r="O27" s="70">
        <v>0.16388888888888889</v>
      </c>
      <c r="P27" s="59">
        <v>222</v>
      </c>
      <c r="Q27" s="3">
        <f>SUM(H27,J27,L27,N27,P27)</f>
        <v>1774</v>
      </c>
      <c r="U27" s="32"/>
    </row>
    <row r="28" spans="1:21" x14ac:dyDescent="0.25">
      <c r="A28" t="s">
        <v>61</v>
      </c>
      <c r="B28" s="89" t="s">
        <v>66</v>
      </c>
      <c r="C28" s="89"/>
      <c r="D28" s="40"/>
      <c r="E28" s="41">
        <v>2005</v>
      </c>
      <c r="F28" s="40" t="s">
        <v>47</v>
      </c>
      <c r="G28" s="58">
        <v>9.67</v>
      </c>
      <c r="H28" s="59">
        <v>134</v>
      </c>
      <c r="I28" s="58">
        <v>3.5</v>
      </c>
      <c r="J28" s="54">
        <v>130</v>
      </c>
      <c r="K28" s="58">
        <v>4.28</v>
      </c>
      <c r="L28" s="59">
        <v>150</v>
      </c>
      <c r="M28" s="58">
        <v>0</v>
      </c>
      <c r="N28" s="59">
        <v>0</v>
      </c>
      <c r="O28" s="72">
        <v>0.16458333333333333</v>
      </c>
      <c r="P28" s="59">
        <v>216</v>
      </c>
      <c r="Q28" s="58">
        <f>SUM(H28,J28,L28,N28,P28)</f>
        <v>630</v>
      </c>
    </row>
    <row r="29" spans="1:21" x14ac:dyDescent="0.25">
      <c r="A29" t="s">
        <v>62</v>
      </c>
      <c r="B29" s="89" t="s">
        <v>67</v>
      </c>
      <c r="C29" s="89"/>
      <c r="D29" s="64"/>
      <c r="E29" s="41">
        <v>2004</v>
      </c>
      <c r="F29" s="64" t="s">
        <v>47</v>
      </c>
      <c r="G29" s="58">
        <v>8.49</v>
      </c>
      <c r="H29" s="59">
        <v>366</v>
      </c>
      <c r="I29" s="58">
        <v>4.3499999999999996</v>
      </c>
      <c r="J29" s="54">
        <v>264</v>
      </c>
      <c r="K29" s="58">
        <v>8.7899999999999991</v>
      </c>
      <c r="L29" s="59">
        <v>413</v>
      </c>
      <c r="M29" s="58">
        <v>130</v>
      </c>
      <c r="N29" s="59">
        <v>250</v>
      </c>
      <c r="O29" s="72">
        <v>0.1451388888888889</v>
      </c>
      <c r="P29" s="59">
        <v>408</v>
      </c>
      <c r="Q29" s="58">
        <f>SUM(H29,J29,L29,N29,P29)</f>
        <v>1701</v>
      </c>
    </row>
    <row r="30" spans="1:21" x14ac:dyDescent="0.25">
      <c r="A30" t="s">
        <v>63</v>
      </c>
      <c r="B30" s="89" t="s">
        <v>68</v>
      </c>
      <c r="C30" s="89"/>
      <c r="D30" s="40"/>
      <c r="E30" s="41">
        <v>2005</v>
      </c>
      <c r="F30" s="40" t="s">
        <v>47</v>
      </c>
      <c r="G30" s="58">
        <v>8.99</v>
      </c>
      <c r="H30" s="59">
        <v>255</v>
      </c>
      <c r="I30" s="58">
        <v>4.1100000000000003</v>
      </c>
      <c r="J30" s="54">
        <v>224</v>
      </c>
      <c r="K30" s="58">
        <v>6.11</v>
      </c>
      <c r="L30" s="59">
        <v>255</v>
      </c>
      <c r="M30" s="58">
        <v>115</v>
      </c>
      <c r="N30" s="59">
        <v>159</v>
      </c>
      <c r="O30" s="72">
        <v>0.15138888888888888</v>
      </c>
      <c r="P30" s="59">
        <v>341</v>
      </c>
      <c r="Q30" s="58">
        <f>SUM(H30,J30,L30,N30,P30)</f>
        <v>1234</v>
      </c>
    </row>
    <row r="31" spans="1:21" x14ac:dyDescent="0.25">
      <c r="B31" s="80"/>
      <c r="C31" s="80"/>
      <c r="E31" s="18"/>
      <c r="F31" s="17"/>
      <c r="G31" s="5"/>
      <c r="H31" s="5"/>
      <c r="I31" s="5"/>
      <c r="J31" s="27"/>
      <c r="K31" s="5"/>
      <c r="L31" s="5"/>
      <c r="M31" s="5"/>
      <c r="N31" s="5"/>
      <c r="O31" s="27"/>
      <c r="P31" s="5"/>
      <c r="Q31" s="5"/>
    </row>
    <row r="32" spans="1:21" x14ac:dyDescent="0.25">
      <c r="B32" s="80"/>
      <c r="C32" s="80"/>
      <c r="F32" s="15"/>
      <c r="G32" s="5"/>
      <c r="H32" s="5"/>
      <c r="I32" s="5"/>
      <c r="J32" s="27"/>
      <c r="K32" s="5"/>
      <c r="L32" s="5"/>
      <c r="M32" s="5"/>
      <c r="N32" s="5"/>
      <c r="O32" s="27"/>
      <c r="P32" s="5"/>
      <c r="Q32" s="5"/>
    </row>
    <row r="33" spans="1:21" x14ac:dyDescent="0.25">
      <c r="A33" s="76" t="s">
        <v>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5" spans="1:21" ht="24" customHeight="1" x14ac:dyDescent="0.25">
      <c r="A35" s="77" t="s">
        <v>20</v>
      </c>
      <c r="B35" s="77"/>
      <c r="C35" t="s">
        <v>34</v>
      </c>
      <c r="G35" s="2"/>
      <c r="H35" s="2"/>
      <c r="I35" s="2"/>
      <c r="K35" s="2"/>
      <c r="L35" s="2"/>
      <c r="M35" s="2"/>
      <c r="N35" s="2"/>
      <c r="P35" s="2"/>
    </row>
    <row r="37" spans="1:21" x14ac:dyDescent="0.25">
      <c r="G37" s="78" t="s">
        <v>22</v>
      </c>
      <c r="H37" s="79"/>
      <c r="I37" s="78" t="s">
        <v>25</v>
      </c>
      <c r="J37" s="79"/>
      <c r="K37" s="78" t="s">
        <v>40</v>
      </c>
      <c r="L37" s="79"/>
      <c r="M37" s="78" t="s">
        <v>27</v>
      </c>
      <c r="N37" s="79"/>
      <c r="O37" s="78" t="s">
        <v>28</v>
      </c>
      <c r="P37" s="79"/>
      <c r="Q37" s="3"/>
    </row>
    <row r="38" spans="1:21" x14ac:dyDescent="0.25">
      <c r="B38" s="6" t="s">
        <v>19</v>
      </c>
      <c r="C38" s="6"/>
      <c r="D38" s="6" t="s">
        <v>44</v>
      </c>
      <c r="E38" s="7" t="s">
        <v>30</v>
      </c>
      <c r="F38" s="12" t="s">
        <v>21</v>
      </c>
      <c r="G38" s="8" t="s">
        <v>23</v>
      </c>
      <c r="H38" s="7" t="s">
        <v>24</v>
      </c>
      <c r="I38" s="8" t="s">
        <v>23</v>
      </c>
      <c r="J38" s="7" t="s">
        <v>24</v>
      </c>
      <c r="K38" s="8" t="s">
        <v>23</v>
      </c>
      <c r="L38" s="7" t="s">
        <v>24</v>
      </c>
      <c r="M38" s="8" t="s">
        <v>23</v>
      </c>
      <c r="N38" s="7" t="s">
        <v>24</v>
      </c>
      <c r="O38" s="8" t="s">
        <v>23</v>
      </c>
      <c r="P38" s="7" t="s">
        <v>24</v>
      </c>
      <c r="Q38" s="9" t="s">
        <v>29</v>
      </c>
      <c r="R38" s="42"/>
      <c r="S38" s="44" t="s">
        <v>21</v>
      </c>
      <c r="T38" s="44" t="s">
        <v>24</v>
      </c>
      <c r="U38" s="35" t="s">
        <v>55</v>
      </c>
    </row>
    <row r="39" spans="1:21" x14ac:dyDescent="0.25">
      <c r="A39" t="s">
        <v>1</v>
      </c>
      <c r="B39" s="87" t="s">
        <v>92</v>
      </c>
      <c r="C39" s="87"/>
      <c r="D39" s="65"/>
      <c r="E39" s="1">
        <v>2006</v>
      </c>
      <c r="F39" s="50" t="s">
        <v>37</v>
      </c>
      <c r="G39" s="5">
        <v>9.36</v>
      </c>
      <c r="H39" s="5">
        <v>185</v>
      </c>
      <c r="I39" s="3">
        <v>4.05</v>
      </c>
      <c r="J39" s="26">
        <v>214</v>
      </c>
      <c r="K39" s="3">
        <v>43.1</v>
      </c>
      <c r="L39" s="10">
        <v>250</v>
      </c>
      <c r="M39" s="3">
        <v>130</v>
      </c>
      <c r="N39" s="10">
        <v>250</v>
      </c>
      <c r="O39" s="70">
        <v>0.2298611111111111</v>
      </c>
      <c r="P39" s="10">
        <v>0</v>
      </c>
      <c r="Q39" s="3">
        <f>SUM(H39,J39,L39,N39,P39)</f>
        <v>899</v>
      </c>
      <c r="R39" s="42"/>
      <c r="S39" s="45" t="s">
        <v>37</v>
      </c>
      <c r="T39" s="34">
        <f>SUM(Q39:Q41)</f>
        <v>2434</v>
      </c>
      <c r="U39" s="35">
        <v>3</v>
      </c>
    </row>
    <row r="40" spans="1:21" x14ac:dyDescent="0.25">
      <c r="A40" t="s">
        <v>2</v>
      </c>
      <c r="B40" s="2" t="s">
        <v>93</v>
      </c>
      <c r="C40" s="2"/>
      <c r="D40" s="65"/>
      <c r="E40" s="1">
        <v>2007</v>
      </c>
      <c r="F40" s="47" t="s">
        <v>37</v>
      </c>
      <c r="G40" s="5">
        <v>9.67</v>
      </c>
      <c r="H40" s="5">
        <v>134</v>
      </c>
      <c r="I40" s="3">
        <v>3.21</v>
      </c>
      <c r="J40" s="26">
        <v>91</v>
      </c>
      <c r="K40" s="3">
        <v>38</v>
      </c>
      <c r="L40" s="10">
        <v>208</v>
      </c>
      <c r="M40" s="3">
        <v>110</v>
      </c>
      <c r="N40" s="10">
        <v>131</v>
      </c>
      <c r="O40" s="70">
        <v>0.17569444444444446</v>
      </c>
      <c r="P40" s="10">
        <v>132</v>
      </c>
      <c r="Q40" s="3">
        <f>SUM(H40,J40,L40,N40,P40)</f>
        <v>696</v>
      </c>
      <c r="R40" s="42"/>
      <c r="S40" s="45" t="s">
        <v>38</v>
      </c>
      <c r="T40" s="34">
        <f>SUM(Q42:Q44)</f>
        <v>2550</v>
      </c>
      <c r="U40" s="35">
        <v>2</v>
      </c>
    </row>
    <row r="41" spans="1:21" x14ac:dyDescent="0.25">
      <c r="A41" t="s">
        <v>3</v>
      </c>
      <c r="B41" s="90" t="s">
        <v>111</v>
      </c>
      <c r="C41" s="90"/>
      <c r="D41" s="38"/>
      <c r="E41" s="29">
        <v>2007</v>
      </c>
      <c r="F41" s="51" t="s">
        <v>47</v>
      </c>
      <c r="G41" s="10">
        <v>9.69</v>
      </c>
      <c r="H41" s="38">
        <v>131</v>
      </c>
      <c r="I41" s="16">
        <v>3.65</v>
      </c>
      <c r="J41" s="26">
        <v>152</v>
      </c>
      <c r="K41" s="16">
        <v>32.9</v>
      </c>
      <c r="L41" s="10">
        <v>166</v>
      </c>
      <c r="M41" s="16">
        <v>110</v>
      </c>
      <c r="N41" s="10">
        <v>131</v>
      </c>
      <c r="O41" s="71">
        <v>0.15972222222222224</v>
      </c>
      <c r="P41" s="10">
        <v>259</v>
      </c>
      <c r="Q41" s="3">
        <f>SUM(H41,J41,L41,N41,P41)</f>
        <v>839</v>
      </c>
      <c r="R41" s="42"/>
      <c r="S41" s="45" t="s">
        <v>39</v>
      </c>
      <c r="T41" s="34">
        <f>SUM(Q45:Q47)</f>
        <v>1030</v>
      </c>
      <c r="U41" s="35">
        <v>5</v>
      </c>
    </row>
    <row r="42" spans="1:21" x14ac:dyDescent="0.25">
      <c r="A42" t="s">
        <v>4</v>
      </c>
      <c r="B42" s="89" t="s">
        <v>95</v>
      </c>
      <c r="C42" s="89"/>
      <c r="D42" s="64"/>
      <c r="E42" s="41">
        <v>2006</v>
      </c>
      <c r="F42" s="52" t="s">
        <v>38</v>
      </c>
      <c r="G42" s="59">
        <v>9.08</v>
      </c>
      <c r="H42" s="59">
        <v>237</v>
      </c>
      <c r="I42" s="58">
        <v>3.87</v>
      </c>
      <c r="J42" s="54">
        <v>185</v>
      </c>
      <c r="K42" s="58">
        <v>36.299999999999997</v>
      </c>
      <c r="L42" s="59">
        <v>194</v>
      </c>
      <c r="M42" s="58">
        <v>110</v>
      </c>
      <c r="N42" s="59">
        <v>131</v>
      </c>
      <c r="O42" s="72">
        <v>0.16319444444444445</v>
      </c>
      <c r="P42" s="59">
        <v>228</v>
      </c>
      <c r="Q42" s="58">
        <f>SUM(H42,J42,L42,N42,P42)</f>
        <v>975</v>
      </c>
      <c r="R42" s="42"/>
      <c r="S42" s="46" t="s">
        <v>51</v>
      </c>
      <c r="T42" s="34">
        <f>SUM(Q48:Q50)</f>
        <v>2299</v>
      </c>
      <c r="U42" s="35">
        <v>4</v>
      </c>
    </row>
    <row r="43" spans="1:21" x14ac:dyDescent="0.25">
      <c r="A43" t="s">
        <v>5</v>
      </c>
      <c r="B43" s="89" t="s">
        <v>96</v>
      </c>
      <c r="C43" s="89"/>
      <c r="D43" s="40"/>
      <c r="E43" s="41">
        <v>2007</v>
      </c>
      <c r="F43" s="52" t="s">
        <v>38</v>
      </c>
      <c r="G43" s="59">
        <v>10.14</v>
      </c>
      <c r="H43" s="59">
        <v>71</v>
      </c>
      <c r="I43" s="58">
        <v>3.26</v>
      </c>
      <c r="J43" s="54">
        <v>98</v>
      </c>
      <c r="K43" s="58">
        <v>30.6</v>
      </c>
      <c r="L43" s="59">
        <v>148</v>
      </c>
      <c r="M43" s="58">
        <v>110</v>
      </c>
      <c r="N43" s="59">
        <v>131</v>
      </c>
      <c r="O43" s="72">
        <v>0.15555555555555556</v>
      </c>
      <c r="P43" s="59">
        <v>299</v>
      </c>
      <c r="Q43" s="58">
        <f>SUM(H43,J43,L43,N43,P43)</f>
        <v>747</v>
      </c>
      <c r="R43" s="42"/>
      <c r="S43" s="46" t="s">
        <v>90</v>
      </c>
      <c r="T43" s="34">
        <f>SUM(Q51:Q53)</f>
        <v>3244</v>
      </c>
      <c r="U43" s="35">
        <v>1</v>
      </c>
    </row>
    <row r="44" spans="1:21" x14ac:dyDescent="0.25">
      <c r="A44" t="s">
        <v>6</v>
      </c>
      <c r="B44" s="89" t="s">
        <v>97</v>
      </c>
      <c r="C44" s="89"/>
      <c r="D44" s="64"/>
      <c r="E44" s="41">
        <v>2006</v>
      </c>
      <c r="F44" s="52" t="s">
        <v>38</v>
      </c>
      <c r="G44" s="59">
        <v>9.6</v>
      </c>
      <c r="H44" s="59">
        <v>145</v>
      </c>
      <c r="I44" s="58">
        <v>3.78</v>
      </c>
      <c r="J44" s="54">
        <v>171</v>
      </c>
      <c r="K44" s="58">
        <v>34.200000000000003</v>
      </c>
      <c r="L44" s="59">
        <v>177</v>
      </c>
      <c r="M44" s="58">
        <v>130</v>
      </c>
      <c r="N44" s="59">
        <v>250</v>
      </c>
      <c r="O44" s="72">
        <v>0.18333333333333335</v>
      </c>
      <c r="P44" s="59">
        <v>85</v>
      </c>
      <c r="Q44" s="58">
        <f>SUM(H44,J44,L44,N44,P44)</f>
        <v>828</v>
      </c>
      <c r="R44" s="42"/>
      <c r="S44" s="46" t="s">
        <v>64</v>
      </c>
      <c r="T44" s="34">
        <f>SUM(Q54:Q56)</f>
        <v>616</v>
      </c>
      <c r="U44" s="35">
        <v>7</v>
      </c>
    </row>
    <row r="45" spans="1:21" x14ac:dyDescent="0.25">
      <c r="A45" t="s">
        <v>7</v>
      </c>
      <c r="B45" s="2" t="s">
        <v>98</v>
      </c>
      <c r="C45" s="2"/>
      <c r="D45" s="65"/>
      <c r="E45" s="32">
        <v>2007</v>
      </c>
      <c r="F45" s="47" t="s">
        <v>39</v>
      </c>
      <c r="G45" s="59">
        <v>10.35</v>
      </c>
      <c r="H45" s="59">
        <v>48</v>
      </c>
      <c r="I45" s="3">
        <v>3.57</v>
      </c>
      <c r="J45" s="26">
        <v>140</v>
      </c>
      <c r="K45" s="3">
        <v>41.4</v>
      </c>
      <c r="L45" s="59">
        <v>236</v>
      </c>
      <c r="M45" s="3">
        <v>100</v>
      </c>
      <c r="N45" s="59">
        <v>81</v>
      </c>
      <c r="O45" s="70">
        <v>0.18680555555555556</v>
      </c>
      <c r="P45" s="59">
        <v>67</v>
      </c>
      <c r="Q45" s="3">
        <f>SUM(H45,J45,L45,N45,P45)</f>
        <v>572</v>
      </c>
      <c r="R45" s="42"/>
      <c r="S45" s="46" t="s">
        <v>91</v>
      </c>
      <c r="T45" s="34">
        <f>SUM(Q57)</f>
        <v>675</v>
      </c>
      <c r="U45" s="35">
        <v>6</v>
      </c>
    </row>
    <row r="46" spans="1:21" x14ac:dyDescent="0.25">
      <c r="A46" t="s">
        <v>8</v>
      </c>
      <c r="B46" s="2" t="s">
        <v>99</v>
      </c>
      <c r="C46" s="2"/>
      <c r="D46" s="65"/>
      <c r="E46" s="32">
        <v>2006</v>
      </c>
      <c r="F46" s="47" t="s">
        <v>39</v>
      </c>
      <c r="G46" s="59">
        <v>10.58</v>
      </c>
      <c r="H46" s="59">
        <v>28</v>
      </c>
      <c r="I46" s="3">
        <v>2.57</v>
      </c>
      <c r="J46" s="26">
        <v>22</v>
      </c>
      <c r="K46" s="3">
        <v>23</v>
      </c>
      <c r="L46" s="59">
        <v>89</v>
      </c>
      <c r="M46" s="3">
        <v>90</v>
      </c>
      <c r="N46" s="59">
        <v>39</v>
      </c>
      <c r="O46" s="70">
        <v>0.20347222222222219</v>
      </c>
      <c r="P46" s="59">
        <v>9</v>
      </c>
      <c r="Q46" s="3">
        <f>SUM(H46,J46,L46,N46,P46)</f>
        <v>187</v>
      </c>
      <c r="R46" s="42"/>
      <c r="S46" s="46" t="s">
        <v>47</v>
      </c>
      <c r="T46" s="34">
        <f>SUM(Q58:Q59)</f>
        <v>422</v>
      </c>
      <c r="U46" s="35">
        <v>8</v>
      </c>
    </row>
    <row r="47" spans="1:21" x14ac:dyDescent="0.25">
      <c r="A47" t="s">
        <v>9</v>
      </c>
      <c r="B47" s="2" t="s">
        <v>100</v>
      </c>
      <c r="C47" s="2"/>
      <c r="D47" s="65"/>
      <c r="E47" s="32">
        <v>2007</v>
      </c>
      <c r="F47" s="47" t="s">
        <v>39</v>
      </c>
      <c r="G47" s="5">
        <v>10.44</v>
      </c>
      <c r="H47" s="5">
        <v>40</v>
      </c>
      <c r="I47" s="3">
        <v>3.16</v>
      </c>
      <c r="J47" s="26">
        <v>85</v>
      </c>
      <c r="K47" s="3">
        <v>25.4</v>
      </c>
      <c r="L47" s="10">
        <v>107</v>
      </c>
      <c r="M47" s="3">
        <v>90</v>
      </c>
      <c r="N47" s="10">
        <v>39</v>
      </c>
      <c r="O47" s="70">
        <v>0.22222222222222221</v>
      </c>
      <c r="P47" s="10">
        <v>0</v>
      </c>
      <c r="Q47" s="3">
        <f>SUM(H47,J47,L47,N47,P47)</f>
        <v>271</v>
      </c>
      <c r="R47" s="42"/>
      <c r="S47" s="5"/>
      <c r="T47" s="5"/>
      <c r="U47" s="27"/>
    </row>
    <row r="48" spans="1:21" x14ac:dyDescent="0.25">
      <c r="A48" s="38" t="s">
        <v>10</v>
      </c>
      <c r="B48" s="89" t="s">
        <v>101</v>
      </c>
      <c r="C48" s="89"/>
      <c r="D48" s="40"/>
      <c r="E48" s="41">
        <v>2006</v>
      </c>
      <c r="F48" s="52" t="s">
        <v>51</v>
      </c>
      <c r="G48" s="59">
        <v>9.67</v>
      </c>
      <c r="H48" s="59">
        <v>134</v>
      </c>
      <c r="I48" s="58">
        <v>3.4</v>
      </c>
      <c r="J48" s="54">
        <v>116</v>
      </c>
      <c r="K48" s="58">
        <v>29.3</v>
      </c>
      <c r="L48" s="59">
        <v>138</v>
      </c>
      <c r="M48" s="58">
        <v>125</v>
      </c>
      <c r="N48" s="59">
        <v>218</v>
      </c>
      <c r="O48" s="72">
        <v>0.20833333333333334</v>
      </c>
      <c r="P48" s="59">
        <v>2</v>
      </c>
      <c r="Q48" s="58">
        <f>SUM(H48,J48,L48,N48,P48)</f>
        <v>608</v>
      </c>
      <c r="R48" s="43"/>
      <c r="S48" s="10"/>
      <c r="T48" s="5"/>
      <c r="U48" s="27"/>
    </row>
    <row r="49" spans="1:21" x14ac:dyDescent="0.25">
      <c r="A49" s="38" t="s">
        <v>11</v>
      </c>
      <c r="B49" s="89" t="s">
        <v>102</v>
      </c>
      <c r="C49" s="89"/>
      <c r="D49" s="64"/>
      <c r="E49" s="41">
        <v>2006</v>
      </c>
      <c r="F49" s="52" t="s">
        <v>51</v>
      </c>
      <c r="G49" s="59">
        <v>8.81</v>
      </c>
      <c r="H49" s="59">
        <v>293</v>
      </c>
      <c r="I49" s="58">
        <v>3.87</v>
      </c>
      <c r="J49" s="54">
        <v>185</v>
      </c>
      <c r="K49" s="58">
        <v>35.15</v>
      </c>
      <c r="L49" s="59">
        <v>185</v>
      </c>
      <c r="M49" s="58">
        <v>125</v>
      </c>
      <c r="N49" s="59">
        <v>218</v>
      </c>
      <c r="O49" s="72">
        <v>0.19444444444444445</v>
      </c>
      <c r="P49" s="59">
        <v>34</v>
      </c>
      <c r="Q49" s="58">
        <f>SUM(H49,J49,L49,N49,P49)</f>
        <v>915</v>
      </c>
      <c r="R49" s="43"/>
      <c r="S49" s="10"/>
      <c r="T49" s="5"/>
      <c r="U49" s="27"/>
    </row>
    <row r="50" spans="1:21" x14ac:dyDescent="0.25">
      <c r="A50" s="38" t="s">
        <v>12</v>
      </c>
      <c r="B50" s="89" t="s">
        <v>103</v>
      </c>
      <c r="C50" s="89"/>
      <c r="D50" s="64"/>
      <c r="E50" s="41">
        <v>2006</v>
      </c>
      <c r="F50" s="52" t="s">
        <v>51</v>
      </c>
      <c r="G50" s="59">
        <v>9.44</v>
      </c>
      <c r="H50" s="59">
        <v>171</v>
      </c>
      <c r="I50" s="58">
        <v>3.37</v>
      </c>
      <c r="J50" s="54">
        <v>112</v>
      </c>
      <c r="K50" s="58">
        <v>42</v>
      </c>
      <c r="L50" s="59">
        <v>241</v>
      </c>
      <c r="M50" s="58">
        <v>115</v>
      </c>
      <c r="N50" s="59">
        <v>159</v>
      </c>
      <c r="O50" s="72">
        <v>0.18194444444444444</v>
      </c>
      <c r="P50" s="59">
        <v>93</v>
      </c>
      <c r="Q50" s="58">
        <f>SUM(H50,J50,L50,N50,P50)</f>
        <v>776</v>
      </c>
      <c r="R50" s="43"/>
      <c r="S50" s="10"/>
      <c r="T50" s="5"/>
      <c r="U50" s="27"/>
    </row>
    <row r="51" spans="1:21" x14ac:dyDescent="0.25">
      <c r="A51" s="38" t="s">
        <v>13</v>
      </c>
      <c r="B51" s="90" t="s">
        <v>104</v>
      </c>
      <c r="C51" s="90"/>
      <c r="D51" s="66"/>
      <c r="E51" s="32">
        <v>2007</v>
      </c>
      <c r="F51" s="47" t="s">
        <v>59</v>
      </c>
      <c r="G51" s="10">
        <v>8.9600000000000009</v>
      </c>
      <c r="H51" s="10">
        <v>261</v>
      </c>
      <c r="I51" s="16">
        <v>3.89</v>
      </c>
      <c r="J51" s="26">
        <v>188</v>
      </c>
      <c r="K51" s="16">
        <v>37.700000000000003</v>
      </c>
      <c r="L51" s="10">
        <v>205</v>
      </c>
      <c r="M51" s="16">
        <v>125</v>
      </c>
      <c r="N51" s="10">
        <v>218</v>
      </c>
      <c r="O51" s="71">
        <v>0.19166666666666665</v>
      </c>
      <c r="P51" s="10">
        <v>45</v>
      </c>
      <c r="Q51" s="3">
        <f>SUM(H51,J51,L51,N51,P51)</f>
        <v>917</v>
      </c>
      <c r="R51" s="43"/>
      <c r="S51" s="10"/>
      <c r="T51" s="5"/>
      <c r="U51" s="27"/>
    </row>
    <row r="52" spans="1:21" x14ac:dyDescent="0.25">
      <c r="A52" s="38" t="s">
        <v>14</v>
      </c>
      <c r="B52" s="92" t="s">
        <v>105</v>
      </c>
      <c r="C52" s="92"/>
      <c r="D52" s="66"/>
      <c r="E52" s="32">
        <v>2006</v>
      </c>
      <c r="F52" s="47" t="s">
        <v>59</v>
      </c>
      <c r="G52" s="59">
        <v>9.18</v>
      </c>
      <c r="H52" s="59">
        <v>218</v>
      </c>
      <c r="I52" s="16">
        <v>4.25</v>
      </c>
      <c r="J52" s="26">
        <v>247</v>
      </c>
      <c r="K52" s="16">
        <v>35.799999999999997</v>
      </c>
      <c r="L52" s="59">
        <v>190</v>
      </c>
      <c r="M52" s="16">
        <v>125</v>
      </c>
      <c r="N52" s="59">
        <v>218</v>
      </c>
      <c r="O52" s="71">
        <v>0.1423611111111111</v>
      </c>
      <c r="P52" s="59">
        <v>440</v>
      </c>
      <c r="Q52" s="3">
        <f>SUM(H52,J52,L52,N52,P52)</f>
        <v>1313</v>
      </c>
      <c r="R52" s="43"/>
      <c r="S52" s="10"/>
      <c r="T52" s="5"/>
      <c r="U52" s="27"/>
    </row>
    <row r="53" spans="1:21" x14ac:dyDescent="0.25">
      <c r="A53" t="s">
        <v>15</v>
      </c>
      <c r="B53" s="90" t="s">
        <v>106</v>
      </c>
      <c r="C53" s="90"/>
      <c r="D53" s="66"/>
      <c r="E53" s="32">
        <v>2007</v>
      </c>
      <c r="F53" s="47" t="s">
        <v>59</v>
      </c>
      <c r="G53" s="59">
        <v>9.1300000000000008</v>
      </c>
      <c r="H53" s="59">
        <v>227</v>
      </c>
      <c r="I53" s="16">
        <v>3.86</v>
      </c>
      <c r="J53" s="26">
        <v>184</v>
      </c>
      <c r="K53" s="16">
        <v>35.4</v>
      </c>
      <c r="L53" s="59">
        <v>187</v>
      </c>
      <c r="M53" s="16">
        <v>120</v>
      </c>
      <c r="N53" s="59">
        <v>188</v>
      </c>
      <c r="O53" s="70">
        <v>0.16319444444444445</v>
      </c>
      <c r="P53" s="59">
        <v>228</v>
      </c>
      <c r="Q53" s="3">
        <f>SUM(H53,J53,L53,N53,P53)</f>
        <v>1014</v>
      </c>
      <c r="R53" s="42"/>
      <c r="S53" s="5"/>
      <c r="T53" s="5"/>
      <c r="U53" s="27"/>
    </row>
    <row r="54" spans="1:21" x14ac:dyDescent="0.25">
      <c r="A54" t="s">
        <v>16</v>
      </c>
      <c r="B54" s="89" t="s">
        <v>107</v>
      </c>
      <c r="C54" s="89"/>
      <c r="D54" s="64"/>
      <c r="E54" s="41">
        <v>2007</v>
      </c>
      <c r="F54" s="52" t="s">
        <v>64</v>
      </c>
      <c r="G54" s="59">
        <v>10.56</v>
      </c>
      <c r="H54" s="59">
        <v>30</v>
      </c>
      <c r="I54" s="58">
        <v>3.04</v>
      </c>
      <c r="J54" s="54">
        <v>70</v>
      </c>
      <c r="K54" s="58">
        <v>18.649999999999999</v>
      </c>
      <c r="L54" s="59">
        <v>57</v>
      </c>
      <c r="M54" s="58"/>
      <c r="N54" s="59"/>
      <c r="O54" s="72">
        <v>0.17916666666666667</v>
      </c>
      <c r="P54" s="59">
        <v>110</v>
      </c>
      <c r="Q54" s="58">
        <f>SUM(H54,J54,L54,N54,P54)</f>
        <v>267</v>
      </c>
    </row>
    <row r="55" spans="1:21" x14ac:dyDescent="0.25">
      <c r="A55" t="s">
        <v>17</v>
      </c>
      <c r="B55" s="89" t="s">
        <v>108</v>
      </c>
      <c r="C55" s="89"/>
      <c r="D55" s="40"/>
      <c r="E55" s="41">
        <v>2008</v>
      </c>
      <c r="F55" s="52" t="s">
        <v>64</v>
      </c>
      <c r="G55" s="59">
        <v>12.18</v>
      </c>
      <c r="H55" s="59">
        <v>0</v>
      </c>
      <c r="I55" s="58">
        <v>2.41</v>
      </c>
      <c r="J55" s="54">
        <v>10</v>
      </c>
      <c r="K55" s="58">
        <v>26.1</v>
      </c>
      <c r="L55" s="59">
        <v>113</v>
      </c>
      <c r="M55" s="58">
        <v>95</v>
      </c>
      <c r="N55" s="59">
        <v>59</v>
      </c>
      <c r="O55" s="72">
        <v>0</v>
      </c>
      <c r="P55" s="59">
        <v>0</v>
      </c>
      <c r="Q55" s="58">
        <f>SUM(H55,J55,L55,N55,P55)</f>
        <v>182</v>
      </c>
    </row>
    <row r="56" spans="1:21" x14ac:dyDescent="0.25">
      <c r="A56" s="5" t="s">
        <v>18</v>
      </c>
      <c r="B56" s="88" t="s">
        <v>109</v>
      </c>
      <c r="C56" s="88"/>
      <c r="D56" s="67"/>
      <c r="E56" s="54">
        <v>2008</v>
      </c>
      <c r="F56" s="52" t="s">
        <v>64</v>
      </c>
      <c r="G56" s="59">
        <v>10.93</v>
      </c>
      <c r="H56" s="60">
        <v>41</v>
      </c>
      <c r="I56" s="59">
        <v>2.77</v>
      </c>
      <c r="J56" s="61">
        <v>41</v>
      </c>
      <c r="K56" s="59">
        <v>17.2</v>
      </c>
      <c r="L56" s="60">
        <v>46</v>
      </c>
      <c r="M56" s="59">
        <v>90</v>
      </c>
      <c r="N56" s="60">
        <v>39</v>
      </c>
      <c r="O56" s="73">
        <v>0.23055555555555554</v>
      </c>
      <c r="P56" s="60">
        <v>0</v>
      </c>
      <c r="Q56" s="58">
        <f>SUM(H56,J56,L56,N56,P56)</f>
        <v>167</v>
      </c>
      <c r="R56" s="42"/>
    </row>
    <row r="57" spans="1:21" x14ac:dyDescent="0.25">
      <c r="A57" t="s">
        <v>52</v>
      </c>
      <c r="B57" s="2" t="s">
        <v>110</v>
      </c>
      <c r="C57" s="2"/>
      <c r="E57" s="32">
        <v>2006</v>
      </c>
      <c r="F57" s="47" t="s">
        <v>65</v>
      </c>
      <c r="G57" s="59">
        <v>10.08</v>
      </c>
      <c r="H57" s="60">
        <v>78</v>
      </c>
      <c r="I57" s="3">
        <v>3.46</v>
      </c>
      <c r="J57" s="26">
        <v>125</v>
      </c>
      <c r="K57" s="3">
        <v>24.71</v>
      </c>
      <c r="L57" s="60">
        <v>102</v>
      </c>
      <c r="M57" s="3">
        <v>115</v>
      </c>
      <c r="N57" s="48">
        <v>159</v>
      </c>
      <c r="O57" s="74">
        <v>0.16527777777777777</v>
      </c>
      <c r="P57" s="60">
        <v>211</v>
      </c>
      <c r="Q57" s="3">
        <f>SUM(H57,J57,L57,N57,P57)</f>
        <v>675</v>
      </c>
    </row>
    <row r="58" spans="1:21" x14ac:dyDescent="0.25">
      <c r="A58" t="s">
        <v>54</v>
      </c>
      <c r="B58" s="89" t="s">
        <v>94</v>
      </c>
      <c r="C58" s="89"/>
      <c r="D58" s="64"/>
      <c r="E58" s="41">
        <v>2006</v>
      </c>
      <c r="F58" s="52" t="s">
        <v>37</v>
      </c>
      <c r="G58" s="59">
        <v>12.93</v>
      </c>
      <c r="H58" s="59">
        <v>0</v>
      </c>
      <c r="I58" s="58">
        <v>2.86</v>
      </c>
      <c r="J58" s="54">
        <v>50</v>
      </c>
      <c r="K58" s="58">
        <v>18.600000000000001</v>
      </c>
      <c r="L58" s="59">
        <v>56</v>
      </c>
      <c r="M58" s="58">
        <v>90</v>
      </c>
      <c r="N58" s="59">
        <v>39</v>
      </c>
      <c r="O58" s="72">
        <v>0.22152777777777777</v>
      </c>
      <c r="P58" s="59">
        <v>0</v>
      </c>
      <c r="Q58" s="58">
        <f>SUM(H58,J58,L58,N58,P58)</f>
        <v>145</v>
      </c>
    </row>
    <row r="59" spans="1:21" x14ac:dyDescent="0.25">
      <c r="A59" t="s">
        <v>60</v>
      </c>
      <c r="B59" s="89" t="s">
        <v>112</v>
      </c>
      <c r="C59" s="89"/>
      <c r="D59" s="55"/>
      <c r="E59" s="41">
        <v>2007</v>
      </c>
      <c r="F59" s="52" t="s">
        <v>47</v>
      </c>
      <c r="G59" s="55">
        <v>10.57</v>
      </c>
      <c r="H59" s="60">
        <v>29</v>
      </c>
      <c r="I59" s="59">
        <v>2.88</v>
      </c>
      <c r="J59" s="61">
        <v>52</v>
      </c>
      <c r="K59" s="59">
        <v>24.1</v>
      </c>
      <c r="L59" s="60">
        <v>97</v>
      </c>
      <c r="M59" s="59">
        <v>90</v>
      </c>
      <c r="N59" s="60">
        <v>39</v>
      </c>
      <c r="O59" s="73">
        <v>0.18819444444444444</v>
      </c>
      <c r="P59" s="60">
        <v>60</v>
      </c>
      <c r="Q59" s="58">
        <f>SUM(H59,J59,L59,N59,P59)</f>
        <v>277</v>
      </c>
    </row>
    <row r="60" spans="1:21" x14ac:dyDescent="0.25">
      <c r="B60" s="80"/>
      <c r="C60" s="80"/>
      <c r="F60" s="53"/>
      <c r="G60" s="5"/>
      <c r="H60" s="5"/>
      <c r="I60" s="5"/>
      <c r="J60" s="27"/>
      <c r="K60" s="5"/>
      <c r="L60" s="5"/>
      <c r="M60" s="5"/>
      <c r="N60" s="5"/>
      <c r="O60" s="27"/>
      <c r="P60" s="5"/>
      <c r="Q60" s="5"/>
    </row>
    <row r="61" spans="1:21" x14ac:dyDescent="0.25">
      <c r="B61" s="81"/>
      <c r="C61" s="81"/>
      <c r="D61" s="69"/>
      <c r="E61" s="27"/>
      <c r="F61" s="69"/>
      <c r="G61" s="5"/>
      <c r="H61" s="5"/>
      <c r="I61" s="5"/>
      <c r="J61" s="26"/>
      <c r="K61" s="5"/>
      <c r="L61" s="10"/>
      <c r="M61" s="5"/>
      <c r="N61" s="10"/>
      <c r="O61" s="75"/>
      <c r="P61" s="10"/>
      <c r="U61" s="32"/>
    </row>
    <row r="62" spans="1:21" x14ac:dyDescent="0.25">
      <c r="B62" s="30"/>
      <c r="C62" s="30"/>
      <c r="E62" s="29"/>
      <c r="F62" s="53"/>
      <c r="G62" s="38"/>
      <c r="H62" s="5"/>
      <c r="J62" s="27"/>
      <c r="L62" s="5"/>
      <c r="N62" s="5"/>
      <c r="P62" s="5"/>
      <c r="U62" s="32"/>
    </row>
    <row r="63" spans="1:21" x14ac:dyDescent="0.25">
      <c r="E63" s="29"/>
      <c r="F63" s="33"/>
      <c r="G63" s="38"/>
    </row>
    <row r="65" spans="1:22" ht="18" customHeight="1" x14ac:dyDescent="0.25">
      <c r="A65" s="76" t="s">
        <v>0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</row>
    <row r="67" spans="1:22" ht="24" customHeight="1" x14ac:dyDescent="0.25">
      <c r="A67" s="77" t="s">
        <v>20</v>
      </c>
      <c r="B67" s="77"/>
      <c r="C67" t="s">
        <v>33</v>
      </c>
      <c r="G67" s="2"/>
      <c r="H67" s="2"/>
      <c r="I67" s="2"/>
      <c r="K67" s="2"/>
      <c r="L67" s="2"/>
      <c r="M67" s="2"/>
      <c r="N67" s="2"/>
      <c r="P67" s="2"/>
    </row>
    <row r="69" spans="1:22" x14ac:dyDescent="0.25">
      <c r="G69" s="78" t="s">
        <v>22</v>
      </c>
      <c r="H69" s="79"/>
      <c r="I69" s="78" t="s">
        <v>25</v>
      </c>
      <c r="J69" s="79"/>
      <c r="K69" s="78" t="s">
        <v>40</v>
      </c>
      <c r="L69" s="79"/>
      <c r="M69" s="78" t="s">
        <v>27</v>
      </c>
      <c r="N69" s="79"/>
      <c r="O69" s="78" t="s">
        <v>48</v>
      </c>
      <c r="P69" s="79"/>
      <c r="Q69" s="3"/>
    </row>
    <row r="70" spans="1:22" x14ac:dyDescent="0.25">
      <c r="B70" s="6" t="s">
        <v>19</v>
      </c>
      <c r="C70" s="6"/>
      <c r="D70" s="6" t="s">
        <v>44</v>
      </c>
      <c r="E70" s="7" t="s">
        <v>30</v>
      </c>
      <c r="F70" s="12" t="s">
        <v>21</v>
      </c>
      <c r="G70" s="8" t="s">
        <v>23</v>
      </c>
      <c r="H70" s="7" t="s">
        <v>24</v>
      </c>
      <c r="I70" s="8" t="s">
        <v>23</v>
      </c>
      <c r="J70" s="7" t="s">
        <v>24</v>
      </c>
      <c r="K70" s="8" t="s">
        <v>23</v>
      </c>
      <c r="L70" s="7" t="s">
        <v>24</v>
      </c>
      <c r="M70" s="8" t="s">
        <v>23</v>
      </c>
      <c r="N70" s="7" t="s">
        <v>24</v>
      </c>
      <c r="O70" s="8" t="s">
        <v>23</v>
      </c>
      <c r="P70" s="7" t="s">
        <v>24</v>
      </c>
      <c r="Q70" s="9" t="s">
        <v>29</v>
      </c>
      <c r="R70" s="42"/>
      <c r="S70" s="44" t="s">
        <v>21</v>
      </c>
      <c r="T70" s="44" t="s">
        <v>24</v>
      </c>
      <c r="U70" s="35" t="s">
        <v>55</v>
      </c>
      <c r="V70" s="5"/>
    </row>
    <row r="71" spans="1:22" x14ac:dyDescent="0.25">
      <c r="A71" t="s">
        <v>1</v>
      </c>
      <c r="B71" s="87" t="s">
        <v>45</v>
      </c>
      <c r="C71" s="87"/>
      <c r="D71" s="65"/>
      <c r="E71" s="32">
        <v>2005</v>
      </c>
      <c r="F71" s="50" t="s">
        <v>37</v>
      </c>
      <c r="G71" s="3">
        <v>8.74</v>
      </c>
      <c r="H71" s="5">
        <v>556</v>
      </c>
      <c r="I71" s="3">
        <v>4.34</v>
      </c>
      <c r="J71" s="26">
        <v>388</v>
      </c>
      <c r="K71" s="3">
        <v>31.1</v>
      </c>
      <c r="L71" s="10">
        <v>248</v>
      </c>
      <c r="M71" s="3">
        <v>140</v>
      </c>
      <c r="N71" s="10">
        <v>512</v>
      </c>
      <c r="O71" s="70">
        <v>0.13402777777777777</v>
      </c>
      <c r="P71" s="10">
        <v>254</v>
      </c>
      <c r="Q71" s="3">
        <f>SUM(H71,J71,L71,N71,P71)</f>
        <v>1958</v>
      </c>
      <c r="R71" s="42"/>
      <c r="S71" s="45" t="s">
        <v>37</v>
      </c>
      <c r="T71" s="34">
        <f>SUM(Q71:Q73)</f>
        <v>4037</v>
      </c>
      <c r="U71" s="35">
        <v>3</v>
      </c>
      <c r="V71" s="5"/>
    </row>
    <row r="72" spans="1:22" x14ac:dyDescent="0.25">
      <c r="A72" t="s">
        <v>2</v>
      </c>
      <c r="B72" s="2" t="s">
        <v>46</v>
      </c>
      <c r="C72" s="2"/>
      <c r="D72" s="65"/>
      <c r="E72" s="32">
        <v>2005</v>
      </c>
      <c r="F72" s="47" t="s">
        <v>37</v>
      </c>
      <c r="G72" s="3">
        <v>9.08</v>
      </c>
      <c r="H72" s="10">
        <v>472</v>
      </c>
      <c r="I72" s="3">
        <v>3.61</v>
      </c>
      <c r="J72" s="26">
        <v>223</v>
      </c>
      <c r="K72" s="3">
        <v>25.41</v>
      </c>
      <c r="L72" s="10">
        <v>182</v>
      </c>
      <c r="M72" s="3">
        <v>110</v>
      </c>
      <c r="N72" s="5">
        <v>222</v>
      </c>
      <c r="O72" s="70">
        <v>0.14861111111111111</v>
      </c>
      <c r="P72" s="10">
        <v>115</v>
      </c>
      <c r="Q72" s="3">
        <f>SUM(H72,J72,L72,N72,P72)</f>
        <v>1214</v>
      </c>
      <c r="R72" s="42"/>
      <c r="S72" s="45" t="s">
        <v>38</v>
      </c>
      <c r="T72" s="34">
        <f>SUM(Q74:Q76)</f>
        <v>3003</v>
      </c>
      <c r="U72" s="35">
        <v>6</v>
      </c>
      <c r="V72" s="5"/>
    </row>
    <row r="73" spans="1:22" x14ac:dyDescent="0.25">
      <c r="A73" t="s">
        <v>3</v>
      </c>
      <c r="B73" s="2" t="s">
        <v>114</v>
      </c>
      <c r="C73" s="2"/>
      <c r="D73" s="14"/>
      <c r="E73" s="32">
        <v>2005</v>
      </c>
      <c r="F73" s="47" t="s">
        <v>37</v>
      </c>
      <c r="G73" s="3">
        <v>10.07</v>
      </c>
      <c r="H73" s="10">
        <v>265</v>
      </c>
      <c r="I73" s="3">
        <v>3.28</v>
      </c>
      <c r="J73" s="26">
        <v>157</v>
      </c>
      <c r="K73" s="3">
        <v>24.72</v>
      </c>
      <c r="L73" s="10">
        <v>174</v>
      </c>
      <c r="M73" s="3">
        <v>105</v>
      </c>
      <c r="N73" s="5">
        <v>180</v>
      </c>
      <c r="O73" s="70">
        <v>0.15208333333333332</v>
      </c>
      <c r="P73" s="10">
        <v>89</v>
      </c>
      <c r="Q73" s="3">
        <f>SUM(H73,J73,L73,N73,P73)</f>
        <v>865</v>
      </c>
      <c r="R73" s="42"/>
      <c r="S73" s="45" t="s">
        <v>39</v>
      </c>
      <c r="T73" s="34">
        <f>SUM(Q77:Q79)</f>
        <v>4865</v>
      </c>
      <c r="U73" s="35">
        <v>2</v>
      </c>
      <c r="V73" s="5"/>
    </row>
    <row r="74" spans="1:22" x14ac:dyDescent="0.25">
      <c r="A74" s="38" t="s">
        <v>4</v>
      </c>
      <c r="B74" s="89" t="s">
        <v>115</v>
      </c>
      <c r="C74" s="89"/>
      <c r="D74" s="64"/>
      <c r="E74" s="41">
        <v>2006</v>
      </c>
      <c r="F74" s="52" t="s">
        <v>38</v>
      </c>
      <c r="G74" s="58">
        <v>10.5</v>
      </c>
      <c r="H74" s="59">
        <v>192</v>
      </c>
      <c r="I74" s="58">
        <v>3.47</v>
      </c>
      <c r="J74" s="54">
        <v>194</v>
      </c>
      <c r="K74" s="58">
        <v>26.01</v>
      </c>
      <c r="L74" s="59">
        <v>189</v>
      </c>
      <c r="M74" s="58">
        <v>120</v>
      </c>
      <c r="N74" s="59">
        <v>312</v>
      </c>
      <c r="O74" s="72">
        <v>0.18333333333333335</v>
      </c>
      <c r="P74" s="59">
        <v>0</v>
      </c>
      <c r="Q74" s="58">
        <f>SUM(H74,J74,L74,N74,P74)</f>
        <v>887</v>
      </c>
      <c r="R74" s="43"/>
      <c r="S74" s="46" t="s">
        <v>51</v>
      </c>
      <c r="T74" s="34">
        <f>SUM(Q80:Q82)</f>
        <v>3515</v>
      </c>
      <c r="U74" s="35">
        <v>4</v>
      </c>
      <c r="V74" s="5"/>
    </row>
    <row r="75" spans="1:22" x14ac:dyDescent="0.25">
      <c r="A75" s="38" t="s">
        <v>5</v>
      </c>
      <c r="B75" s="89" t="s">
        <v>116</v>
      </c>
      <c r="C75" s="89"/>
      <c r="D75" s="64"/>
      <c r="E75" s="41">
        <v>2007</v>
      </c>
      <c r="F75" s="52" t="s">
        <v>38</v>
      </c>
      <c r="G75" s="58">
        <v>10.16</v>
      </c>
      <c r="H75" s="59">
        <v>249</v>
      </c>
      <c r="I75" s="58">
        <v>3.1</v>
      </c>
      <c r="J75" s="54">
        <v>124</v>
      </c>
      <c r="K75" s="58">
        <v>26.33</v>
      </c>
      <c r="L75" s="59">
        <v>192</v>
      </c>
      <c r="M75" s="58">
        <v>110</v>
      </c>
      <c r="N75" s="59">
        <v>222</v>
      </c>
      <c r="O75" s="72">
        <v>0.14722222222222223</v>
      </c>
      <c r="P75" s="59">
        <v>126</v>
      </c>
      <c r="Q75" s="58">
        <f>SUM(H75,J75,L75,N75,P75)</f>
        <v>913</v>
      </c>
      <c r="R75" s="43"/>
      <c r="S75" s="46" t="s">
        <v>90</v>
      </c>
      <c r="T75" s="34">
        <f>SUM(Q83:Q85)</f>
        <v>5344</v>
      </c>
      <c r="U75" s="35">
        <v>1</v>
      </c>
      <c r="V75" s="5"/>
    </row>
    <row r="76" spans="1:22" x14ac:dyDescent="0.25">
      <c r="A76" s="38" t="s">
        <v>6</v>
      </c>
      <c r="B76" s="89" t="s">
        <v>117</v>
      </c>
      <c r="C76" s="89"/>
      <c r="D76" s="64"/>
      <c r="E76" s="41">
        <v>2006</v>
      </c>
      <c r="F76" s="52" t="s">
        <v>38</v>
      </c>
      <c r="G76" s="58">
        <v>9.86</v>
      </c>
      <c r="H76" s="59">
        <v>304</v>
      </c>
      <c r="I76" s="58">
        <v>3.37</v>
      </c>
      <c r="J76" s="54">
        <v>174</v>
      </c>
      <c r="K76" s="58">
        <v>28.84</v>
      </c>
      <c r="L76" s="59">
        <v>221</v>
      </c>
      <c r="M76" s="58">
        <v>115</v>
      </c>
      <c r="N76" s="59">
        <v>266</v>
      </c>
      <c r="O76" s="72">
        <v>0.13541666666666666</v>
      </c>
      <c r="P76" s="59">
        <v>238</v>
      </c>
      <c r="Q76" s="58">
        <f>SUM(H76,J76,L76,N76,P76)</f>
        <v>1203</v>
      </c>
      <c r="R76" s="43"/>
      <c r="S76" s="46" t="s">
        <v>64</v>
      </c>
      <c r="T76" s="34">
        <f>SUM(Q86:Q87)</f>
        <v>1849</v>
      </c>
      <c r="U76" s="35">
        <v>7</v>
      </c>
      <c r="V76" s="5"/>
    </row>
    <row r="77" spans="1:22" x14ac:dyDescent="0.25">
      <c r="A77" s="38" t="s">
        <v>7</v>
      </c>
      <c r="B77" s="90" t="s">
        <v>118</v>
      </c>
      <c r="C77" s="90"/>
      <c r="D77" s="33"/>
      <c r="E77" s="29">
        <v>2004</v>
      </c>
      <c r="F77" s="47" t="s">
        <v>39</v>
      </c>
      <c r="G77" s="16">
        <v>9.0399999999999991</v>
      </c>
      <c r="H77" s="59">
        <v>482</v>
      </c>
      <c r="I77" s="16">
        <v>4.2</v>
      </c>
      <c r="J77" s="26">
        <v>355</v>
      </c>
      <c r="K77" s="16">
        <v>40.08</v>
      </c>
      <c r="L77" s="59">
        <v>356</v>
      </c>
      <c r="M77" s="16">
        <v>130</v>
      </c>
      <c r="N77" s="59">
        <v>409</v>
      </c>
      <c r="O77" s="71">
        <v>0.1173611111111111</v>
      </c>
      <c r="P77" s="59">
        <v>474</v>
      </c>
      <c r="Q77" s="16">
        <f>SUM(H77,J77,L77,N77,P77)</f>
        <v>2076</v>
      </c>
      <c r="R77" s="43"/>
      <c r="S77" s="46" t="s">
        <v>91</v>
      </c>
      <c r="T77" s="34">
        <f>SUM(Q88:Q89)</f>
        <v>3379</v>
      </c>
      <c r="U77" s="35">
        <v>5</v>
      </c>
      <c r="V77" s="5"/>
    </row>
    <row r="78" spans="1:22" x14ac:dyDescent="0.25">
      <c r="A78" s="38" t="s">
        <v>8</v>
      </c>
      <c r="B78" s="90" t="s">
        <v>119</v>
      </c>
      <c r="C78" s="90"/>
      <c r="D78" s="33"/>
      <c r="E78" s="29">
        <v>2003</v>
      </c>
      <c r="F78" s="47" t="s">
        <v>39</v>
      </c>
      <c r="G78" s="16">
        <v>9.5500000000000007</v>
      </c>
      <c r="H78" s="10">
        <v>367</v>
      </c>
      <c r="I78" s="16">
        <v>4.1399999999999997</v>
      </c>
      <c r="J78" s="26">
        <v>340</v>
      </c>
      <c r="K78" s="16">
        <v>25.75</v>
      </c>
      <c r="L78" s="10">
        <v>186</v>
      </c>
      <c r="M78" s="16">
        <v>110</v>
      </c>
      <c r="N78" s="10">
        <v>222</v>
      </c>
      <c r="O78" s="71">
        <v>0.15277777777777776</v>
      </c>
      <c r="P78" s="10">
        <v>84</v>
      </c>
      <c r="Q78" s="16">
        <f>SUM(H78,J78,L78,N78,P78)</f>
        <v>1199</v>
      </c>
      <c r="R78" s="43"/>
      <c r="S78" s="46" t="s">
        <v>47</v>
      </c>
      <c r="T78" s="34">
        <f>SUM(Q90)</f>
        <v>878</v>
      </c>
      <c r="U78" s="35">
        <v>8</v>
      </c>
      <c r="V78" s="5"/>
    </row>
    <row r="79" spans="1:22" x14ac:dyDescent="0.25">
      <c r="A79" s="38" t="s">
        <v>9</v>
      </c>
      <c r="B79" s="90" t="s">
        <v>120</v>
      </c>
      <c r="C79" s="90"/>
      <c r="D79" s="66"/>
      <c r="E79" s="29">
        <v>2005</v>
      </c>
      <c r="F79" s="47" t="s">
        <v>39</v>
      </c>
      <c r="G79" s="16">
        <v>9.49</v>
      </c>
      <c r="H79" s="10">
        <v>380</v>
      </c>
      <c r="I79" s="16">
        <v>3.66</v>
      </c>
      <c r="J79" s="26">
        <v>233</v>
      </c>
      <c r="K79" s="16">
        <v>43.61</v>
      </c>
      <c r="L79" s="10">
        <v>400</v>
      </c>
      <c r="M79" s="16">
        <v>115</v>
      </c>
      <c r="N79" s="10">
        <v>266</v>
      </c>
      <c r="O79" s="71">
        <v>0.12916666666666668</v>
      </c>
      <c r="P79" s="10">
        <v>311</v>
      </c>
      <c r="Q79" s="16">
        <f>SUM(H79,J79,L79,N79,P79)</f>
        <v>1590</v>
      </c>
      <c r="R79" s="43"/>
      <c r="S79" s="46" t="s">
        <v>53</v>
      </c>
      <c r="T79" s="34">
        <f>SUM(Q91)</f>
        <v>872</v>
      </c>
      <c r="U79" s="35">
        <v>9</v>
      </c>
      <c r="V79" s="5"/>
    </row>
    <row r="80" spans="1:22" x14ac:dyDescent="0.25">
      <c r="A80" s="38" t="s">
        <v>10</v>
      </c>
      <c r="B80" s="89" t="s">
        <v>122</v>
      </c>
      <c r="C80" s="89"/>
      <c r="D80" s="64"/>
      <c r="E80" s="41">
        <v>2005</v>
      </c>
      <c r="F80" s="52" t="s">
        <v>51</v>
      </c>
      <c r="G80" s="58">
        <v>9.49</v>
      </c>
      <c r="H80" s="59">
        <v>380</v>
      </c>
      <c r="I80" s="58">
        <v>3.63</v>
      </c>
      <c r="J80" s="54">
        <v>227</v>
      </c>
      <c r="K80" s="58">
        <v>24.34</v>
      </c>
      <c r="L80" s="59">
        <v>169</v>
      </c>
      <c r="M80" s="58">
        <v>110</v>
      </c>
      <c r="N80" s="59">
        <v>222</v>
      </c>
      <c r="O80" s="72">
        <v>0.1277777777777778</v>
      </c>
      <c r="P80" s="59">
        <v>329</v>
      </c>
      <c r="Q80" s="58">
        <f>SUM(H80,J80,L80,N80,P80)</f>
        <v>1327</v>
      </c>
      <c r="R80" s="39"/>
      <c r="S80" s="38"/>
      <c r="T80" s="38"/>
    </row>
    <row r="81" spans="1:21" x14ac:dyDescent="0.25">
      <c r="A81" s="38" t="s">
        <v>11</v>
      </c>
      <c r="B81" s="89" t="s">
        <v>123</v>
      </c>
      <c r="C81" s="89"/>
      <c r="D81" s="40"/>
      <c r="E81" s="41">
        <v>2005</v>
      </c>
      <c r="F81" s="52" t="s">
        <v>51</v>
      </c>
      <c r="G81" s="58">
        <v>9.7899999999999991</v>
      </c>
      <c r="H81" s="59">
        <v>318</v>
      </c>
      <c r="I81" s="58">
        <v>3.86</v>
      </c>
      <c r="J81" s="54">
        <v>276</v>
      </c>
      <c r="K81" s="58">
        <v>16.53</v>
      </c>
      <c r="L81" s="59">
        <v>83</v>
      </c>
      <c r="M81" s="58">
        <v>115</v>
      </c>
      <c r="N81" s="59">
        <v>266</v>
      </c>
      <c r="O81" s="72">
        <v>0.13402777777777777</v>
      </c>
      <c r="P81" s="59">
        <v>254</v>
      </c>
      <c r="Q81" s="58">
        <f>SUM(H81,J81,L81,N81,P81)</f>
        <v>1197</v>
      </c>
      <c r="R81" s="39"/>
      <c r="S81" s="38"/>
      <c r="T81" s="38"/>
    </row>
    <row r="82" spans="1:21" x14ac:dyDescent="0.25">
      <c r="A82" s="38" t="s">
        <v>12</v>
      </c>
      <c r="B82" s="89" t="s">
        <v>124</v>
      </c>
      <c r="C82" s="89"/>
      <c r="D82" s="64"/>
      <c r="E82" s="41">
        <v>2003</v>
      </c>
      <c r="F82" s="52" t="s">
        <v>51</v>
      </c>
      <c r="G82" s="58">
        <v>9.5299999999999994</v>
      </c>
      <c r="H82" s="59">
        <v>371</v>
      </c>
      <c r="I82" s="58">
        <v>3.23</v>
      </c>
      <c r="J82" s="54">
        <v>148</v>
      </c>
      <c r="K82" s="58">
        <v>32.869999999999997</v>
      </c>
      <c r="L82" s="59">
        <v>269</v>
      </c>
      <c r="M82" s="58">
        <v>105</v>
      </c>
      <c r="N82" s="59">
        <v>180</v>
      </c>
      <c r="O82" s="72">
        <v>0.16458333333333333</v>
      </c>
      <c r="P82" s="59">
        <v>23</v>
      </c>
      <c r="Q82" s="58">
        <f>SUM(H82,J82,L82,N82,P82)</f>
        <v>991</v>
      </c>
      <c r="R82" s="39"/>
      <c r="S82" s="38"/>
      <c r="T82" s="38"/>
    </row>
    <row r="83" spans="1:21" x14ac:dyDescent="0.25">
      <c r="A83" s="38" t="s">
        <v>13</v>
      </c>
      <c r="B83" s="90" t="s">
        <v>125</v>
      </c>
      <c r="C83" s="90"/>
      <c r="D83" s="66"/>
      <c r="E83" s="29">
        <v>2004</v>
      </c>
      <c r="F83" s="47" t="s">
        <v>59</v>
      </c>
      <c r="G83" s="16">
        <v>9.1999999999999993</v>
      </c>
      <c r="H83" s="59">
        <v>444</v>
      </c>
      <c r="I83" s="16">
        <v>4.25</v>
      </c>
      <c r="J83" s="26">
        <v>367</v>
      </c>
      <c r="K83" s="16">
        <v>15.1</v>
      </c>
      <c r="L83" s="59">
        <v>67</v>
      </c>
      <c r="M83" s="16">
        <v>120</v>
      </c>
      <c r="N83" s="59">
        <v>312</v>
      </c>
      <c r="O83" s="71">
        <v>3.28</v>
      </c>
      <c r="P83" s="59">
        <v>149</v>
      </c>
      <c r="Q83" s="16">
        <f>SUM(H83,J83,L83,N83,P83)</f>
        <v>1339</v>
      </c>
      <c r="R83" s="39"/>
      <c r="S83" s="38"/>
      <c r="T83" s="38"/>
    </row>
    <row r="84" spans="1:21" x14ac:dyDescent="0.25">
      <c r="A84" s="38" t="s">
        <v>14</v>
      </c>
      <c r="B84" s="92" t="s">
        <v>126</v>
      </c>
      <c r="C84" s="92"/>
      <c r="D84" s="66"/>
      <c r="E84" s="29">
        <v>2005</v>
      </c>
      <c r="F84" s="47" t="s">
        <v>59</v>
      </c>
      <c r="G84" s="16">
        <v>8.81</v>
      </c>
      <c r="H84" s="59">
        <v>538</v>
      </c>
      <c r="I84" s="16">
        <v>4.6500000000000004</v>
      </c>
      <c r="J84" s="26">
        <v>466</v>
      </c>
      <c r="K84" s="16">
        <v>33.590000000000003</v>
      </c>
      <c r="L84" s="59">
        <v>278</v>
      </c>
      <c r="M84" s="16">
        <v>135</v>
      </c>
      <c r="N84" s="59">
        <v>460</v>
      </c>
      <c r="O84" s="71">
        <v>0.11458333333333333</v>
      </c>
      <c r="P84" s="59">
        <v>517</v>
      </c>
      <c r="Q84" s="16">
        <f>SUM(H84,J84,L84,N84,P84)</f>
        <v>2259</v>
      </c>
      <c r="R84" s="39"/>
      <c r="S84" s="38"/>
      <c r="T84" s="38"/>
    </row>
    <row r="85" spans="1:21" x14ac:dyDescent="0.25">
      <c r="A85" s="38" t="s">
        <v>15</v>
      </c>
      <c r="B85" s="90" t="s">
        <v>127</v>
      </c>
      <c r="C85" s="90"/>
      <c r="D85" s="66"/>
      <c r="E85" s="29">
        <v>2005</v>
      </c>
      <c r="F85" s="47" t="s">
        <v>59</v>
      </c>
      <c r="G85" s="16">
        <v>9.3699999999999992</v>
      </c>
      <c r="H85" s="10">
        <v>406</v>
      </c>
      <c r="I85" s="16">
        <v>4</v>
      </c>
      <c r="J85" s="26">
        <v>308</v>
      </c>
      <c r="K85" s="16">
        <v>31.19</v>
      </c>
      <c r="L85" s="10">
        <v>249</v>
      </c>
      <c r="M85" s="16">
        <v>115</v>
      </c>
      <c r="N85" s="10">
        <v>266</v>
      </c>
      <c r="O85" s="71">
        <v>0.11458333333333333</v>
      </c>
      <c r="P85" s="10">
        <v>517</v>
      </c>
      <c r="Q85" s="3">
        <f>SUM(H85,J85,L85,N85,P85)</f>
        <v>1746</v>
      </c>
      <c r="R85" s="39"/>
      <c r="S85" s="38"/>
      <c r="T85" s="38"/>
    </row>
    <row r="86" spans="1:21" x14ac:dyDescent="0.25">
      <c r="A86" s="38" t="s">
        <v>16</v>
      </c>
      <c r="B86" s="93" t="s">
        <v>128</v>
      </c>
      <c r="C86" s="93"/>
      <c r="D86" s="68"/>
      <c r="E86" s="56">
        <v>2006</v>
      </c>
      <c r="F86" s="57" t="s">
        <v>64</v>
      </c>
      <c r="G86" s="58">
        <v>10.14</v>
      </c>
      <c r="H86" s="59">
        <v>252</v>
      </c>
      <c r="I86" s="58">
        <v>2.74</v>
      </c>
      <c r="J86" s="54">
        <v>66</v>
      </c>
      <c r="K86" s="58">
        <v>33.96</v>
      </c>
      <c r="L86" s="59">
        <v>282</v>
      </c>
      <c r="M86" s="58">
        <v>115</v>
      </c>
      <c r="N86" s="59">
        <v>266</v>
      </c>
      <c r="O86" s="72">
        <v>0.17013888888888887</v>
      </c>
      <c r="P86" s="59">
        <v>6</v>
      </c>
      <c r="Q86" s="58">
        <f>SUM(H86,J86,L86,N86,P86)</f>
        <v>872</v>
      </c>
      <c r="R86" s="39"/>
      <c r="S86" s="38"/>
      <c r="T86" s="38"/>
    </row>
    <row r="87" spans="1:21" x14ac:dyDescent="0.25">
      <c r="A87" s="38" t="s">
        <v>17</v>
      </c>
      <c r="B87" s="89" t="s">
        <v>129</v>
      </c>
      <c r="C87" s="89"/>
      <c r="D87" s="40"/>
      <c r="E87" s="41">
        <v>2004</v>
      </c>
      <c r="F87" s="52" t="s">
        <v>64</v>
      </c>
      <c r="G87" s="58">
        <v>9.89</v>
      </c>
      <c r="H87" s="59">
        <v>299</v>
      </c>
      <c r="I87" s="58">
        <v>3.16</v>
      </c>
      <c r="J87" s="54">
        <v>135</v>
      </c>
      <c r="K87" s="58">
        <v>32.39</v>
      </c>
      <c r="L87" s="59">
        <v>263</v>
      </c>
      <c r="M87" s="58">
        <v>110</v>
      </c>
      <c r="N87" s="59">
        <v>222</v>
      </c>
      <c r="O87" s="72">
        <v>0.15694444444444444</v>
      </c>
      <c r="P87" s="59">
        <v>58</v>
      </c>
      <c r="Q87" s="58">
        <f>SUM(H87,J87,L87,N87,P87)</f>
        <v>977</v>
      </c>
      <c r="R87" s="39"/>
      <c r="S87" s="38"/>
      <c r="T87" s="38"/>
    </row>
    <row r="88" spans="1:21" x14ac:dyDescent="0.25">
      <c r="A88" s="38" t="s">
        <v>18</v>
      </c>
      <c r="B88" s="66" t="s">
        <v>130</v>
      </c>
      <c r="C88" s="66"/>
      <c r="D88" s="66"/>
      <c r="E88" s="29">
        <v>2005</v>
      </c>
      <c r="F88" s="47" t="s">
        <v>65</v>
      </c>
      <c r="G88" s="16">
        <v>9.0399999999999991</v>
      </c>
      <c r="H88" s="59">
        <v>482</v>
      </c>
      <c r="I88" s="16">
        <v>3.9</v>
      </c>
      <c r="J88" s="26">
        <v>285</v>
      </c>
      <c r="K88" s="16">
        <v>27.15</v>
      </c>
      <c r="L88" s="59">
        <v>202</v>
      </c>
      <c r="M88" s="16">
        <v>130</v>
      </c>
      <c r="N88" s="59">
        <v>409</v>
      </c>
      <c r="O88" s="71">
        <v>0.11666666666666665</v>
      </c>
      <c r="P88" s="59">
        <v>485</v>
      </c>
      <c r="Q88" s="16">
        <f>SUM(H88,J88,L88,N88,P88)</f>
        <v>1863</v>
      </c>
      <c r="R88" s="39"/>
      <c r="S88" s="38"/>
      <c r="T88" s="38"/>
      <c r="U88" s="32"/>
    </row>
    <row r="89" spans="1:21" x14ac:dyDescent="0.25">
      <c r="A89" s="38" t="s">
        <v>52</v>
      </c>
      <c r="B89" s="66" t="s">
        <v>131</v>
      </c>
      <c r="C89" s="66"/>
      <c r="D89" s="66"/>
      <c r="E89" s="29">
        <v>2005</v>
      </c>
      <c r="F89" s="47" t="s">
        <v>65</v>
      </c>
      <c r="G89" s="16">
        <v>9.7899999999999991</v>
      </c>
      <c r="H89" s="10">
        <v>318</v>
      </c>
      <c r="I89" s="16">
        <v>3.65</v>
      </c>
      <c r="J89" s="26">
        <v>231</v>
      </c>
      <c r="K89" s="16">
        <v>33.85</v>
      </c>
      <c r="L89" s="10">
        <v>281</v>
      </c>
      <c r="M89" s="16">
        <v>105</v>
      </c>
      <c r="N89" s="10">
        <v>180</v>
      </c>
      <c r="O89" s="71">
        <v>0.11527777777777777</v>
      </c>
      <c r="P89" s="10">
        <v>506</v>
      </c>
      <c r="Q89" s="16">
        <f>SUM(H89,J89,L89,N89,P89)</f>
        <v>1516</v>
      </c>
      <c r="R89" s="39"/>
      <c r="S89" s="38"/>
      <c r="T89" s="38"/>
      <c r="U89" s="32"/>
    </row>
    <row r="90" spans="1:21" x14ac:dyDescent="0.25">
      <c r="A90" s="38" t="s">
        <v>54</v>
      </c>
      <c r="B90" s="89" t="s">
        <v>113</v>
      </c>
      <c r="C90" s="89"/>
      <c r="D90" s="64"/>
      <c r="E90" s="41">
        <v>2004</v>
      </c>
      <c r="F90" s="52" t="s">
        <v>47</v>
      </c>
      <c r="G90" s="58">
        <v>9.7200000000000006</v>
      </c>
      <c r="H90" s="59">
        <v>332</v>
      </c>
      <c r="I90" s="58"/>
      <c r="J90" s="54"/>
      <c r="K90" s="58">
        <v>29.87</v>
      </c>
      <c r="L90" s="59">
        <v>234</v>
      </c>
      <c r="M90" s="58">
        <v>120</v>
      </c>
      <c r="N90" s="59">
        <v>312</v>
      </c>
      <c r="O90" s="72">
        <v>0</v>
      </c>
      <c r="P90" s="59">
        <v>0</v>
      </c>
      <c r="Q90" s="58">
        <f>SUM(H90,J90,L90,N90,P90)</f>
        <v>878</v>
      </c>
      <c r="R90" s="39"/>
      <c r="S90" s="38"/>
      <c r="T90" s="38"/>
    </row>
    <row r="91" spans="1:21" x14ac:dyDescent="0.25">
      <c r="A91" s="38" t="s">
        <v>60</v>
      </c>
      <c r="B91" s="90" t="s">
        <v>121</v>
      </c>
      <c r="C91" s="90"/>
      <c r="D91" s="66"/>
      <c r="E91" s="29">
        <v>2004</v>
      </c>
      <c r="F91" s="51" t="s">
        <v>53</v>
      </c>
      <c r="G91" s="16">
        <v>9.74</v>
      </c>
      <c r="H91" s="59">
        <v>328</v>
      </c>
      <c r="I91" s="16">
        <v>3.6</v>
      </c>
      <c r="J91" s="26">
        <v>220</v>
      </c>
      <c r="K91" s="16">
        <v>18.309999999999999</v>
      </c>
      <c r="L91" s="59">
        <v>102</v>
      </c>
      <c r="M91" s="16">
        <v>110</v>
      </c>
      <c r="N91" s="59">
        <v>222</v>
      </c>
      <c r="O91" s="71">
        <v>0.20416666666666669</v>
      </c>
      <c r="P91" s="59">
        <v>0</v>
      </c>
      <c r="Q91" s="16">
        <f>SUM(H91,J91,L91,N91,P91)</f>
        <v>872</v>
      </c>
      <c r="R91" s="39"/>
      <c r="S91" s="38"/>
      <c r="T91" s="38"/>
    </row>
    <row r="92" spans="1:21" x14ac:dyDescent="0.25">
      <c r="A92" s="38"/>
      <c r="B92" s="38"/>
      <c r="C92" s="38"/>
      <c r="D92" s="38"/>
      <c r="E92" s="29"/>
      <c r="F92" s="33"/>
      <c r="G92" s="38"/>
      <c r="H92" s="38"/>
      <c r="I92" s="38"/>
      <c r="J92" s="29"/>
      <c r="K92" s="38"/>
      <c r="L92" s="38"/>
      <c r="M92" s="38"/>
      <c r="N92" s="38"/>
      <c r="O92" s="29"/>
      <c r="P92" s="38"/>
      <c r="Q92" s="38"/>
      <c r="R92" s="39"/>
      <c r="S92" s="38"/>
      <c r="T92" s="38"/>
    </row>
    <row r="100" spans="1:22" x14ac:dyDescent="0.25">
      <c r="A100" s="76" t="s">
        <v>0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</row>
    <row r="102" spans="1:22" ht="24" customHeight="1" x14ac:dyDescent="0.25">
      <c r="A102" s="77" t="s">
        <v>20</v>
      </c>
      <c r="B102" s="77"/>
      <c r="C102" t="s">
        <v>32</v>
      </c>
      <c r="G102" s="2"/>
      <c r="H102" s="2"/>
      <c r="I102" s="2"/>
      <c r="K102" s="2"/>
      <c r="L102" s="2"/>
      <c r="M102" s="2"/>
      <c r="N102" s="2"/>
      <c r="P102" s="2"/>
    </row>
    <row r="104" spans="1:22" x14ac:dyDescent="0.25">
      <c r="G104" s="78" t="s">
        <v>22</v>
      </c>
      <c r="H104" s="79"/>
      <c r="I104" s="78" t="s">
        <v>25</v>
      </c>
      <c r="J104" s="79"/>
      <c r="K104" s="78" t="s">
        <v>40</v>
      </c>
      <c r="L104" s="79"/>
      <c r="M104" s="78" t="s">
        <v>27</v>
      </c>
      <c r="N104" s="79"/>
      <c r="O104" s="78" t="s">
        <v>48</v>
      </c>
      <c r="P104" s="79"/>
      <c r="Q104" s="3"/>
      <c r="R104" s="42"/>
      <c r="S104" s="5"/>
      <c r="T104" s="5"/>
      <c r="U104" s="27"/>
      <c r="V104" s="5"/>
    </row>
    <row r="105" spans="1:22" x14ac:dyDescent="0.25">
      <c r="B105" s="6" t="s">
        <v>19</v>
      </c>
      <c r="C105" s="6"/>
      <c r="D105" s="6" t="s">
        <v>44</v>
      </c>
      <c r="E105" s="7" t="s">
        <v>30</v>
      </c>
      <c r="F105" s="12" t="s">
        <v>21</v>
      </c>
      <c r="G105" s="8" t="s">
        <v>23</v>
      </c>
      <c r="H105" s="7" t="s">
        <v>24</v>
      </c>
      <c r="I105" s="8" t="s">
        <v>23</v>
      </c>
      <c r="J105" s="7" t="s">
        <v>24</v>
      </c>
      <c r="K105" s="8" t="s">
        <v>23</v>
      </c>
      <c r="L105" s="7" t="s">
        <v>24</v>
      </c>
      <c r="M105" s="8" t="s">
        <v>23</v>
      </c>
      <c r="N105" s="7" t="s">
        <v>24</v>
      </c>
      <c r="O105" s="8" t="s">
        <v>23</v>
      </c>
      <c r="P105" s="7" t="s">
        <v>24</v>
      </c>
      <c r="Q105" s="9" t="s">
        <v>29</v>
      </c>
      <c r="R105" s="42"/>
      <c r="S105" s="44" t="s">
        <v>21</v>
      </c>
      <c r="T105" s="44" t="s">
        <v>24</v>
      </c>
      <c r="U105" s="35" t="s">
        <v>55</v>
      </c>
      <c r="V105" s="5"/>
    </row>
    <row r="106" spans="1:22" x14ac:dyDescent="0.25">
      <c r="A106" t="s">
        <v>1</v>
      </c>
      <c r="B106" s="87" t="s">
        <v>132</v>
      </c>
      <c r="C106" s="87"/>
      <c r="D106" s="65"/>
      <c r="E106" s="1">
        <v>2006</v>
      </c>
      <c r="F106" s="69" t="s">
        <v>37</v>
      </c>
      <c r="G106" s="3">
        <v>10.08</v>
      </c>
      <c r="H106" s="5">
        <v>263</v>
      </c>
      <c r="I106" s="3">
        <v>3.06</v>
      </c>
      <c r="J106" s="26">
        <v>117</v>
      </c>
      <c r="K106" s="3">
        <v>21.35</v>
      </c>
      <c r="L106" s="10">
        <v>135</v>
      </c>
      <c r="M106" s="3">
        <v>105</v>
      </c>
      <c r="N106" s="10">
        <v>180</v>
      </c>
      <c r="O106" s="70">
        <v>0.22430555555555556</v>
      </c>
      <c r="P106" s="10">
        <v>0</v>
      </c>
      <c r="Q106" s="3">
        <f>SUM(H106,J106,L106,N106,P106)</f>
        <v>695</v>
      </c>
      <c r="R106" s="42"/>
      <c r="S106" s="45" t="s">
        <v>37</v>
      </c>
      <c r="T106" s="34">
        <f>SUM(Q106:Q108)</f>
        <v>1928</v>
      </c>
      <c r="U106" s="35">
        <v>5</v>
      </c>
      <c r="V106" s="5"/>
    </row>
    <row r="107" spans="1:22" x14ac:dyDescent="0.25">
      <c r="A107" t="s">
        <v>2</v>
      </c>
      <c r="B107" s="2" t="s">
        <v>133</v>
      </c>
      <c r="C107" s="2"/>
      <c r="D107" s="65"/>
      <c r="E107" s="32">
        <v>2006</v>
      </c>
      <c r="F107" s="69" t="s">
        <v>37</v>
      </c>
      <c r="G107" s="3">
        <v>10.51</v>
      </c>
      <c r="H107" s="5">
        <v>190</v>
      </c>
      <c r="I107" s="3">
        <v>3.04</v>
      </c>
      <c r="J107" s="26">
        <v>114</v>
      </c>
      <c r="K107" s="3">
        <v>15.1</v>
      </c>
      <c r="L107" s="10">
        <v>67</v>
      </c>
      <c r="M107" s="3">
        <v>90</v>
      </c>
      <c r="N107" s="5">
        <v>71</v>
      </c>
      <c r="O107" s="70">
        <v>0.19652777777777777</v>
      </c>
      <c r="P107" s="10">
        <v>0</v>
      </c>
      <c r="Q107" s="3">
        <f>SUM(H107,J107,L107,N107,P107)</f>
        <v>442</v>
      </c>
      <c r="R107" s="42"/>
      <c r="S107" s="45" t="s">
        <v>38</v>
      </c>
      <c r="T107" s="34">
        <f>SUM(Q109:Q111)</f>
        <v>3082</v>
      </c>
      <c r="U107" s="35">
        <v>3</v>
      </c>
      <c r="V107" s="5"/>
    </row>
    <row r="108" spans="1:22" x14ac:dyDescent="0.25">
      <c r="A108" t="s">
        <v>3</v>
      </c>
      <c r="B108" s="2" t="s">
        <v>134</v>
      </c>
      <c r="C108" s="2"/>
      <c r="D108" s="65"/>
      <c r="E108" s="32">
        <v>2006</v>
      </c>
      <c r="F108" s="65" t="s">
        <v>37</v>
      </c>
      <c r="G108" s="3">
        <v>9.66</v>
      </c>
      <c r="H108" s="5">
        <v>344</v>
      </c>
      <c r="I108" s="3">
        <v>2.9</v>
      </c>
      <c r="J108" s="26">
        <v>91</v>
      </c>
      <c r="K108" s="3">
        <v>21.2</v>
      </c>
      <c r="L108" s="10">
        <v>134</v>
      </c>
      <c r="M108" s="3">
        <v>110</v>
      </c>
      <c r="N108" s="5">
        <v>222</v>
      </c>
      <c r="O108" s="70"/>
      <c r="P108" s="10"/>
      <c r="Q108" s="3">
        <f>SUM(H108,J108,L108,N108,P108)</f>
        <v>791</v>
      </c>
      <c r="R108" s="42"/>
      <c r="S108" s="45" t="s">
        <v>39</v>
      </c>
      <c r="T108" s="34">
        <f>SUM(Q112:Q114)</f>
        <v>1679</v>
      </c>
      <c r="U108" s="35">
        <v>6</v>
      </c>
      <c r="V108" s="5"/>
    </row>
    <row r="109" spans="1:22" x14ac:dyDescent="0.25">
      <c r="A109" t="s">
        <v>4</v>
      </c>
      <c r="B109" s="89" t="s">
        <v>136</v>
      </c>
      <c r="C109" s="89"/>
      <c r="D109" s="64"/>
      <c r="E109" s="41">
        <v>2007</v>
      </c>
      <c r="F109" s="64" t="s">
        <v>38</v>
      </c>
      <c r="G109" s="58">
        <v>9.83</v>
      </c>
      <c r="H109" s="59">
        <v>310</v>
      </c>
      <c r="I109" s="58">
        <v>3.45</v>
      </c>
      <c r="J109" s="54">
        <v>190</v>
      </c>
      <c r="K109" s="58">
        <v>20</v>
      </c>
      <c r="L109" s="59">
        <v>120</v>
      </c>
      <c r="M109" s="58">
        <v>120</v>
      </c>
      <c r="N109" s="59">
        <v>312</v>
      </c>
      <c r="O109" s="72">
        <v>0.1423611111111111</v>
      </c>
      <c r="P109" s="59">
        <v>168</v>
      </c>
      <c r="Q109" s="58">
        <f>SUM(H109,J109,L109,N109,P109)</f>
        <v>1100</v>
      </c>
      <c r="R109" s="42"/>
      <c r="S109" s="46" t="s">
        <v>51</v>
      </c>
      <c r="T109" s="34">
        <f>SUM(Q115:Q117)</f>
        <v>2520</v>
      </c>
      <c r="U109" s="35">
        <v>4</v>
      </c>
      <c r="V109" s="5"/>
    </row>
    <row r="110" spans="1:22" x14ac:dyDescent="0.25">
      <c r="A110" t="s">
        <v>5</v>
      </c>
      <c r="B110" s="89" t="s">
        <v>137</v>
      </c>
      <c r="C110" s="89"/>
      <c r="D110" s="40"/>
      <c r="E110" s="41">
        <v>2006</v>
      </c>
      <c r="F110" s="40" t="s">
        <v>38</v>
      </c>
      <c r="G110" s="58">
        <v>9.9</v>
      </c>
      <c r="H110" s="59">
        <v>297</v>
      </c>
      <c r="I110" s="58">
        <v>0</v>
      </c>
      <c r="J110" s="54">
        <v>0</v>
      </c>
      <c r="K110" s="58">
        <v>23.5</v>
      </c>
      <c r="L110" s="59">
        <v>160</v>
      </c>
      <c r="M110" s="58">
        <v>115</v>
      </c>
      <c r="N110" s="59">
        <v>266</v>
      </c>
      <c r="O110" s="72">
        <v>0.16319444444444445</v>
      </c>
      <c r="P110" s="59">
        <v>28</v>
      </c>
      <c r="Q110" s="58">
        <f>SUM(H110,J110,L110,N110,P110)</f>
        <v>751</v>
      </c>
      <c r="R110" s="42"/>
      <c r="S110" s="46" t="s">
        <v>90</v>
      </c>
      <c r="T110" s="34">
        <f>SUM(Q118:Q120)</f>
        <v>4615</v>
      </c>
      <c r="U110" s="35">
        <v>1</v>
      </c>
      <c r="V110" s="5"/>
    </row>
    <row r="111" spans="1:22" x14ac:dyDescent="0.25">
      <c r="A111" t="s">
        <v>6</v>
      </c>
      <c r="B111" s="89" t="s">
        <v>138</v>
      </c>
      <c r="C111" s="89"/>
      <c r="D111" s="40"/>
      <c r="E111" s="41">
        <v>2006</v>
      </c>
      <c r="F111" s="40" t="s">
        <v>38</v>
      </c>
      <c r="G111" s="58">
        <v>9.5399999999999991</v>
      </c>
      <c r="H111" s="59">
        <v>369</v>
      </c>
      <c r="I111" s="58">
        <v>3.78</v>
      </c>
      <c r="J111" s="54">
        <v>259</v>
      </c>
      <c r="K111" s="58">
        <v>20.8</v>
      </c>
      <c r="L111" s="59">
        <v>129</v>
      </c>
      <c r="M111" s="58">
        <v>120</v>
      </c>
      <c r="N111" s="59">
        <v>312</v>
      </c>
      <c r="O111" s="72">
        <v>0.14305555555555557</v>
      </c>
      <c r="P111" s="59">
        <v>162</v>
      </c>
      <c r="Q111" s="58">
        <f>SUM(H111,J111,L111,N111,P111)</f>
        <v>1231</v>
      </c>
      <c r="R111" s="42"/>
      <c r="S111" s="46" t="s">
        <v>64</v>
      </c>
      <c r="T111" s="34"/>
      <c r="U111" s="35">
        <v>8</v>
      </c>
      <c r="V111" s="5"/>
    </row>
    <row r="112" spans="1:22" x14ac:dyDescent="0.25">
      <c r="A112" s="38" t="s">
        <v>7</v>
      </c>
      <c r="B112" s="90" t="s">
        <v>139</v>
      </c>
      <c r="C112" s="90"/>
      <c r="D112" s="66"/>
      <c r="E112" s="32">
        <v>2006</v>
      </c>
      <c r="F112" s="53" t="s">
        <v>39</v>
      </c>
      <c r="G112" s="16">
        <v>10.35</v>
      </c>
      <c r="H112" s="10">
        <v>216</v>
      </c>
      <c r="I112" s="16">
        <v>3.03</v>
      </c>
      <c r="J112" s="26">
        <v>112</v>
      </c>
      <c r="K112" s="16">
        <v>17.2</v>
      </c>
      <c r="L112" s="10">
        <v>90</v>
      </c>
      <c r="M112" s="16">
        <v>100</v>
      </c>
      <c r="N112" s="10">
        <v>141</v>
      </c>
      <c r="O112" s="71"/>
      <c r="P112" s="10"/>
      <c r="Q112" s="16">
        <f>SUM(H112,J112,L112,N112,P112)</f>
        <v>559</v>
      </c>
      <c r="R112" s="43"/>
      <c r="S112" s="46" t="s">
        <v>91</v>
      </c>
      <c r="T112" s="34">
        <f>SUM(Q121:Q123)</f>
        <v>3268</v>
      </c>
      <c r="U112" s="35">
        <v>2</v>
      </c>
      <c r="V112" s="5"/>
    </row>
    <row r="113" spans="1:22" x14ac:dyDescent="0.25">
      <c r="A113" s="38" t="s">
        <v>8</v>
      </c>
      <c r="B113" s="90" t="s">
        <v>140</v>
      </c>
      <c r="C113" s="90"/>
      <c r="D113" s="66"/>
      <c r="E113" s="29">
        <v>2008</v>
      </c>
      <c r="F113" s="53" t="s">
        <v>39</v>
      </c>
      <c r="G113" s="16">
        <v>10.87</v>
      </c>
      <c r="H113" s="83">
        <v>137</v>
      </c>
      <c r="I113" s="84">
        <v>2.99</v>
      </c>
      <c r="J113" s="85">
        <v>105</v>
      </c>
      <c r="K113" s="84">
        <v>11.92</v>
      </c>
      <c r="L113" s="83">
        <v>35</v>
      </c>
      <c r="M113" s="84">
        <v>100</v>
      </c>
      <c r="N113" s="83">
        <v>141</v>
      </c>
      <c r="O113" s="86">
        <v>0.14722222222222223</v>
      </c>
      <c r="P113" s="83">
        <v>126</v>
      </c>
      <c r="Q113" s="16">
        <f>SUM(H113,J113,L113,N113,P113)</f>
        <v>544</v>
      </c>
      <c r="R113" s="43"/>
      <c r="S113" s="46" t="s">
        <v>47</v>
      </c>
      <c r="T113" s="34">
        <f>SUM(Q124)</f>
        <v>433</v>
      </c>
      <c r="U113" s="35">
        <v>7</v>
      </c>
      <c r="V113" s="5"/>
    </row>
    <row r="114" spans="1:22" x14ac:dyDescent="0.25">
      <c r="A114" s="38" t="s">
        <v>9</v>
      </c>
      <c r="B114" s="90" t="s">
        <v>141</v>
      </c>
      <c r="C114" s="90"/>
      <c r="D114" s="66"/>
      <c r="E114" s="29">
        <v>2008</v>
      </c>
      <c r="F114" s="53" t="s">
        <v>39</v>
      </c>
      <c r="G114" s="16">
        <v>10.98</v>
      </c>
      <c r="H114" s="83">
        <v>122</v>
      </c>
      <c r="I114" s="84">
        <v>2.9</v>
      </c>
      <c r="J114" s="85">
        <v>91</v>
      </c>
      <c r="K114" s="84">
        <v>14.1</v>
      </c>
      <c r="L114" s="83">
        <v>57</v>
      </c>
      <c r="M114" s="84">
        <v>105</v>
      </c>
      <c r="N114" s="83">
        <v>180</v>
      </c>
      <c r="O114" s="86">
        <v>0.14722222222222223</v>
      </c>
      <c r="P114" s="83">
        <v>126</v>
      </c>
      <c r="Q114" s="16">
        <f>SUM(H114,J114,L114,N114,P114)</f>
        <v>576</v>
      </c>
      <c r="R114" s="43"/>
      <c r="S114" s="10"/>
      <c r="T114" s="5"/>
      <c r="U114" s="27"/>
      <c r="V114" s="5"/>
    </row>
    <row r="115" spans="1:22" x14ac:dyDescent="0.25">
      <c r="A115" s="38" t="s">
        <v>10</v>
      </c>
      <c r="B115" s="89" t="s">
        <v>142</v>
      </c>
      <c r="C115" s="89"/>
      <c r="D115" s="40"/>
      <c r="E115" s="41">
        <v>2007</v>
      </c>
      <c r="F115" s="40" t="s">
        <v>51</v>
      </c>
      <c r="G115" s="58">
        <v>9.98</v>
      </c>
      <c r="H115" s="59">
        <v>281</v>
      </c>
      <c r="I115" s="58">
        <v>2.91</v>
      </c>
      <c r="J115" s="54">
        <v>92</v>
      </c>
      <c r="K115" s="58">
        <v>34.299999999999997</v>
      </c>
      <c r="L115" s="59">
        <v>286</v>
      </c>
      <c r="M115" s="58">
        <v>115</v>
      </c>
      <c r="N115" s="59">
        <v>266</v>
      </c>
      <c r="O115" s="72">
        <v>0.14930555555555555</v>
      </c>
      <c r="P115" s="59">
        <v>109</v>
      </c>
      <c r="Q115" s="58">
        <f>SUM(H115,J115,L115,N115,P115)</f>
        <v>1034</v>
      </c>
      <c r="R115" s="43"/>
      <c r="S115" s="10"/>
      <c r="T115" s="5"/>
      <c r="U115" s="27"/>
      <c r="V115" s="5"/>
    </row>
    <row r="116" spans="1:22" x14ac:dyDescent="0.25">
      <c r="A116" s="38" t="s">
        <v>11</v>
      </c>
      <c r="B116" s="89" t="s">
        <v>143</v>
      </c>
      <c r="C116" s="89"/>
      <c r="D116" s="64"/>
      <c r="E116" s="41">
        <v>2006</v>
      </c>
      <c r="F116" s="67" t="s">
        <v>51</v>
      </c>
      <c r="G116" s="58">
        <v>11.36</v>
      </c>
      <c r="H116" s="59">
        <v>78</v>
      </c>
      <c r="I116" s="58">
        <v>3.28</v>
      </c>
      <c r="J116" s="54">
        <v>157</v>
      </c>
      <c r="K116" s="58">
        <v>24.1</v>
      </c>
      <c r="L116" s="59">
        <v>167</v>
      </c>
      <c r="M116" s="58">
        <v>105</v>
      </c>
      <c r="N116" s="59">
        <v>180</v>
      </c>
      <c r="O116" s="72">
        <v>0.15069444444444444</v>
      </c>
      <c r="P116" s="59">
        <v>99</v>
      </c>
      <c r="Q116" s="58">
        <f>SUM(H116,J116,L116,N116,P116)</f>
        <v>681</v>
      </c>
      <c r="R116" s="43"/>
      <c r="S116" s="10"/>
      <c r="T116" s="5"/>
      <c r="U116" s="27"/>
      <c r="V116" s="5"/>
    </row>
    <row r="117" spans="1:22" x14ac:dyDescent="0.25">
      <c r="A117" s="38" t="s">
        <v>12</v>
      </c>
      <c r="B117" s="89" t="s">
        <v>144</v>
      </c>
      <c r="C117" s="89"/>
      <c r="D117" s="40"/>
      <c r="E117" s="41">
        <v>2006</v>
      </c>
      <c r="F117" s="40" t="s">
        <v>51</v>
      </c>
      <c r="G117" s="58">
        <v>9.86</v>
      </c>
      <c r="H117" s="59">
        <v>304</v>
      </c>
      <c r="I117" s="58">
        <v>3.48</v>
      </c>
      <c r="J117" s="54">
        <v>196</v>
      </c>
      <c r="K117" s="58">
        <v>16.350000000000001</v>
      </c>
      <c r="L117" s="59">
        <v>81</v>
      </c>
      <c r="M117" s="58">
        <v>105</v>
      </c>
      <c r="N117" s="59">
        <v>180</v>
      </c>
      <c r="O117" s="72">
        <v>0.15972222222222224</v>
      </c>
      <c r="P117" s="59">
        <v>44</v>
      </c>
      <c r="Q117" s="58">
        <f>SUM(H117,J117,L117,N117,P117)</f>
        <v>805</v>
      </c>
      <c r="R117" s="43"/>
      <c r="S117" s="10"/>
      <c r="T117" s="5"/>
      <c r="U117" s="27"/>
      <c r="V117" s="5"/>
    </row>
    <row r="118" spans="1:22" x14ac:dyDescent="0.25">
      <c r="A118" s="38" t="s">
        <v>13</v>
      </c>
      <c r="B118" s="92" t="s">
        <v>145</v>
      </c>
      <c r="C118" s="92"/>
      <c r="D118" s="66"/>
      <c r="E118" s="32">
        <v>2006</v>
      </c>
      <c r="F118" s="47" t="s">
        <v>59</v>
      </c>
      <c r="G118" s="16">
        <v>9.56</v>
      </c>
      <c r="H118" s="10">
        <v>365</v>
      </c>
      <c r="I118" s="16">
        <v>3.8</v>
      </c>
      <c r="J118" s="26">
        <v>263</v>
      </c>
      <c r="K118" s="16">
        <v>42.4</v>
      </c>
      <c r="L118" s="10">
        <v>385</v>
      </c>
      <c r="M118" s="16">
        <v>120</v>
      </c>
      <c r="N118" s="10">
        <v>312</v>
      </c>
      <c r="O118" s="71">
        <v>0.12222222222222223</v>
      </c>
      <c r="P118" s="10">
        <v>403</v>
      </c>
      <c r="Q118" s="16">
        <f>SUM(H118,J118,L118,N118,P118)</f>
        <v>1728</v>
      </c>
      <c r="R118" s="43"/>
      <c r="S118" s="10"/>
      <c r="T118" s="5"/>
      <c r="U118" s="27"/>
      <c r="V118" s="5"/>
    </row>
    <row r="119" spans="1:22" x14ac:dyDescent="0.25">
      <c r="A119" s="38" t="s">
        <v>14</v>
      </c>
      <c r="B119" s="90" t="s">
        <v>146</v>
      </c>
      <c r="C119" s="90"/>
      <c r="D119" s="66"/>
      <c r="E119" s="32">
        <v>2006</v>
      </c>
      <c r="F119" s="47" t="s">
        <v>59</v>
      </c>
      <c r="G119" s="16">
        <v>9.66</v>
      </c>
      <c r="H119" s="83">
        <v>344</v>
      </c>
      <c r="I119" s="84">
        <v>3.79</v>
      </c>
      <c r="J119" s="85">
        <v>261</v>
      </c>
      <c r="K119" s="84">
        <v>25</v>
      </c>
      <c r="L119" s="83">
        <v>177</v>
      </c>
      <c r="M119" s="84">
        <v>115</v>
      </c>
      <c r="N119" s="83">
        <v>266</v>
      </c>
      <c r="O119" s="86">
        <v>0.12569444444444444</v>
      </c>
      <c r="P119" s="83">
        <v>356</v>
      </c>
      <c r="Q119" s="16">
        <f>SUM(H119,J119,L119,N119,P119)</f>
        <v>1404</v>
      </c>
      <c r="R119" s="43"/>
      <c r="S119" s="10"/>
      <c r="T119" s="5"/>
      <c r="U119" s="27"/>
      <c r="V119" s="5"/>
    </row>
    <row r="120" spans="1:22" x14ac:dyDescent="0.25">
      <c r="A120" s="38" t="s">
        <v>15</v>
      </c>
      <c r="B120" s="90" t="s">
        <v>147</v>
      </c>
      <c r="C120" s="90"/>
      <c r="D120" s="33"/>
      <c r="E120" s="29">
        <v>2007</v>
      </c>
      <c r="F120" s="47" t="s">
        <v>59</v>
      </c>
      <c r="G120" s="16">
        <v>8.91</v>
      </c>
      <c r="H120" s="83">
        <v>513</v>
      </c>
      <c r="I120" s="84">
        <v>3.67</v>
      </c>
      <c r="J120" s="85">
        <v>235</v>
      </c>
      <c r="K120" s="84">
        <v>20.18</v>
      </c>
      <c r="L120" s="83">
        <v>122</v>
      </c>
      <c r="M120" s="84">
        <v>115</v>
      </c>
      <c r="N120" s="83">
        <v>266</v>
      </c>
      <c r="O120" s="86">
        <v>0.12638888888888888</v>
      </c>
      <c r="P120" s="83">
        <v>347</v>
      </c>
      <c r="Q120" s="16">
        <f>SUM(H120,J120,L120,N120,P120)</f>
        <v>1483</v>
      </c>
      <c r="R120" s="43"/>
      <c r="S120" s="10"/>
      <c r="T120" s="5"/>
      <c r="U120" s="27"/>
      <c r="V120" s="5"/>
    </row>
    <row r="121" spans="1:22" x14ac:dyDescent="0.25">
      <c r="A121" t="s">
        <v>16</v>
      </c>
      <c r="B121" s="89" t="s">
        <v>148</v>
      </c>
      <c r="C121" s="89"/>
      <c r="D121" s="64"/>
      <c r="E121" s="41">
        <v>2006</v>
      </c>
      <c r="F121" s="52" t="s">
        <v>65</v>
      </c>
      <c r="G121" s="59">
        <v>9.07</v>
      </c>
      <c r="H121" s="60">
        <v>265</v>
      </c>
      <c r="I121" s="59">
        <v>3.34</v>
      </c>
      <c r="J121" s="61">
        <v>168</v>
      </c>
      <c r="K121" s="59">
        <v>27.95</v>
      </c>
      <c r="L121" s="60">
        <v>211</v>
      </c>
      <c r="M121" s="59">
        <v>115</v>
      </c>
      <c r="N121" s="60">
        <v>266</v>
      </c>
      <c r="O121" s="73">
        <v>0.14791666666666667</v>
      </c>
      <c r="P121" s="60">
        <v>120</v>
      </c>
      <c r="Q121" s="59">
        <f>SUM(H121,J121,L121,N121,P121)</f>
        <v>1030</v>
      </c>
      <c r="R121" s="42"/>
      <c r="S121" s="5"/>
      <c r="T121" s="5"/>
      <c r="U121" s="27"/>
      <c r="V121" s="5"/>
    </row>
    <row r="122" spans="1:22" x14ac:dyDescent="0.25">
      <c r="A122" s="5" t="s">
        <v>17</v>
      </c>
      <c r="B122" s="88" t="s">
        <v>149</v>
      </c>
      <c r="C122" s="88"/>
      <c r="D122" s="67"/>
      <c r="E122" s="41">
        <v>2007</v>
      </c>
      <c r="F122" s="52" t="s">
        <v>65</v>
      </c>
      <c r="G122" s="59">
        <v>10.1</v>
      </c>
      <c r="H122" s="60">
        <v>259</v>
      </c>
      <c r="I122" s="59">
        <v>3.12</v>
      </c>
      <c r="J122" s="61">
        <v>128</v>
      </c>
      <c r="K122" s="59">
        <v>37.5</v>
      </c>
      <c r="L122" s="60">
        <v>325</v>
      </c>
      <c r="M122" s="59">
        <v>110</v>
      </c>
      <c r="N122" s="60">
        <v>222</v>
      </c>
      <c r="O122" s="73">
        <v>0.15972222222222224</v>
      </c>
      <c r="P122" s="60">
        <v>44</v>
      </c>
      <c r="Q122" s="59">
        <f>SUM(H122,J122,L122,N122,P122)</f>
        <v>978</v>
      </c>
      <c r="R122" s="42"/>
      <c r="S122" s="5"/>
      <c r="T122" s="5"/>
      <c r="U122" s="27"/>
      <c r="V122" s="5"/>
    </row>
    <row r="123" spans="1:22" x14ac:dyDescent="0.25">
      <c r="A123" s="5" t="s">
        <v>18</v>
      </c>
      <c r="B123" s="88" t="s">
        <v>150</v>
      </c>
      <c r="C123" s="88"/>
      <c r="D123" s="67"/>
      <c r="E123" s="41">
        <v>2007</v>
      </c>
      <c r="F123" s="52" t="s">
        <v>65</v>
      </c>
      <c r="G123" s="59">
        <v>9.67</v>
      </c>
      <c r="H123" s="60">
        <v>342</v>
      </c>
      <c r="I123" s="59">
        <v>3.97</v>
      </c>
      <c r="J123" s="61">
        <v>301</v>
      </c>
      <c r="K123" s="59">
        <v>30.94</v>
      </c>
      <c r="L123" s="60">
        <v>246</v>
      </c>
      <c r="M123" s="59">
        <v>110</v>
      </c>
      <c r="N123" s="60">
        <v>222</v>
      </c>
      <c r="O123" s="73">
        <v>0.14444444444444446</v>
      </c>
      <c r="P123" s="60">
        <v>149</v>
      </c>
      <c r="Q123" s="59">
        <f>SUM(H123,J123,L123,N123,P123)</f>
        <v>1260</v>
      </c>
      <c r="R123" s="42"/>
      <c r="S123" s="5"/>
      <c r="T123" s="5"/>
      <c r="U123" s="27"/>
      <c r="V123" s="5"/>
    </row>
    <row r="124" spans="1:22" x14ac:dyDescent="0.25">
      <c r="A124" t="s">
        <v>52</v>
      </c>
      <c r="B124" s="2" t="s">
        <v>135</v>
      </c>
      <c r="C124" s="2"/>
      <c r="D124" s="19"/>
      <c r="E124" s="1">
        <v>2007</v>
      </c>
      <c r="F124" s="47" t="s">
        <v>47</v>
      </c>
      <c r="G124" s="5">
        <v>10.74</v>
      </c>
      <c r="H124" s="48">
        <v>155</v>
      </c>
      <c r="I124" s="5">
        <v>2.41</v>
      </c>
      <c r="J124" s="49">
        <v>23</v>
      </c>
      <c r="K124" s="5">
        <v>14.75</v>
      </c>
      <c r="L124" s="48">
        <v>64</v>
      </c>
      <c r="M124" s="5">
        <v>105</v>
      </c>
      <c r="N124" s="48">
        <v>180</v>
      </c>
      <c r="O124" s="74">
        <v>0.16805555555555554</v>
      </c>
      <c r="P124" s="48">
        <v>11</v>
      </c>
      <c r="Q124" s="5">
        <f>SUM(H124,J124,L124,N124,P124)</f>
        <v>433</v>
      </c>
      <c r="R124" s="42"/>
      <c r="S124" s="5"/>
      <c r="T124" s="5"/>
      <c r="U124" s="27"/>
      <c r="V124" s="5"/>
    </row>
    <row r="125" spans="1:22" x14ac:dyDescent="0.25">
      <c r="B125" s="20"/>
      <c r="C125" s="20"/>
      <c r="E125" s="21"/>
      <c r="F125" s="20"/>
    </row>
    <row r="130" spans="1:21" x14ac:dyDescent="0.25">
      <c r="A130" s="76" t="s">
        <v>41</v>
      </c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</row>
    <row r="131" spans="1:21" x14ac:dyDescent="0.25">
      <c r="A131" s="11"/>
      <c r="B131" s="11"/>
      <c r="C131" s="11"/>
      <c r="D131" s="13"/>
      <c r="E131" s="11"/>
      <c r="F131" s="11"/>
      <c r="G131" s="11"/>
      <c r="H131" s="11"/>
      <c r="I131" s="11"/>
      <c r="J131" s="22"/>
      <c r="K131" s="11"/>
      <c r="L131" s="11"/>
      <c r="M131" s="11"/>
      <c r="N131" s="11"/>
      <c r="O131" s="36"/>
      <c r="P131" s="11"/>
      <c r="Q131" s="11"/>
    </row>
    <row r="132" spans="1:21" x14ac:dyDescent="0.25">
      <c r="A132" s="11"/>
      <c r="B132" s="11"/>
      <c r="C132" s="11"/>
      <c r="D132" s="13"/>
      <c r="E132" s="11"/>
      <c r="F132" s="11"/>
      <c r="G132" s="11"/>
      <c r="H132" s="11"/>
      <c r="I132" s="11"/>
      <c r="J132" s="22"/>
      <c r="K132" s="11"/>
      <c r="L132" s="11"/>
      <c r="M132" s="11"/>
      <c r="N132" s="11"/>
      <c r="O132" s="36"/>
      <c r="P132" s="11"/>
      <c r="Q132" s="11"/>
    </row>
    <row r="133" spans="1:21" x14ac:dyDescent="0.25">
      <c r="B133" s="76" t="s">
        <v>42</v>
      </c>
      <c r="C133" s="76"/>
      <c r="D133" s="31"/>
      <c r="E133" s="63" t="s">
        <v>43</v>
      </c>
      <c r="F133" s="63"/>
      <c r="G133" s="37"/>
      <c r="H133" s="82" t="s">
        <v>58</v>
      </c>
      <c r="I133" s="82"/>
      <c r="J133" s="31"/>
    </row>
    <row r="134" spans="1:21" ht="24" customHeight="1" x14ac:dyDescent="0.3">
      <c r="A134" s="94"/>
      <c r="B134" s="103" t="s">
        <v>35</v>
      </c>
      <c r="C134" s="103"/>
      <c r="D134" s="102"/>
      <c r="E134" s="103">
        <f>SUM(T71,T39,T7,T106)</f>
        <v>13350</v>
      </c>
      <c r="F134" s="103"/>
      <c r="G134" s="104"/>
      <c r="H134" s="105" t="s">
        <v>154</v>
      </c>
      <c r="I134" s="105"/>
    </row>
    <row r="135" spans="1:21" ht="24" customHeight="1" x14ac:dyDescent="0.3">
      <c r="A135" s="94"/>
      <c r="B135" s="103" t="s">
        <v>36</v>
      </c>
      <c r="C135" s="103"/>
      <c r="D135" s="102"/>
      <c r="E135" s="103">
        <f>SUM(T8,T40,T72,T107)</f>
        <v>12714</v>
      </c>
      <c r="F135" s="103"/>
      <c r="G135" s="95"/>
      <c r="H135" s="105" t="s">
        <v>155</v>
      </c>
      <c r="I135" s="105"/>
    </row>
    <row r="136" spans="1:21" ht="24" customHeight="1" x14ac:dyDescent="0.25">
      <c r="A136" s="94"/>
      <c r="B136" s="97" t="s">
        <v>49</v>
      </c>
      <c r="C136" s="97"/>
      <c r="D136" s="96"/>
      <c r="E136" s="97">
        <f>SUM(T9,T41,T73,T108)</f>
        <v>11186</v>
      </c>
      <c r="F136" s="97"/>
      <c r="G136" s="94"/>
      <c r="H136" s="98" t="s">
        <v>158</v>
      </c>
      <c r="I136" s="98"/>
    </row>
    <row r="137" spans="1:21" ht="24" customHeight="1" x14ac:dyDescent="0.3">
      <c r="A137" s="94"/>
      <c r="B137" s="100" t="s">
        <v>151</v>
      </c>
      <c r="C137" s="100"/>
      <c r="D137" s="99"/>
      <c r="E137" s="106">
        <f>SUM(T11,T43,T75,T110)</f>
        <v>19619</v>
      </c>
      <c r="F137" s="106"/>
      <c r="G137" s="101"/>
      <c r="H137" s="107" t="s">
        <v>153</v>
      </c>
      <c r="I137" s="107"/>
    </row>
    <row r="138" spans="1:21" ht="24" customHeight="1" x14ac:dyDescent="0.25">
      <c r="A138" s="94"/>
      <c r="B138" s="97" t="s">
        <v>50</v>
      </c>
      <c r="C138" s="97"/>
      <c r="D138" s="96"/>
      <c r="E138" s="97">
        <f>SUM(T10,T42,T74,T109)</f>
        <v>12675</v>
      </c>
      <c r="F138" s="97"/>
      <c r="G138" s="94"/>
      <c r="H138" s="98" t="s">
        <v>156</v>
      </c>
      <c r="I138" s="98"/>
    </row>
    <row r="139" spans="1:21" ht="24" customHeight="1" x14ac:dyDescent="0.25">
      <c r="A139" s="94"/>
      <c r="B139" s="97" t="s">
        <v>56</v>
      </c>
      <c r="C139" s="97"/>
      <c r="D139" s="96"/>
      <c r="E139" s="97">
        <f>SUM(T12,T44,T76,T111)</f>
        <v>7561</v>
      </c>
      <c r="F139" s="97"/>
      <c r="G139" s="94"/>
      <c r="H139" s="98" t="s">
        <v>159</v>
      </c>
      <c r="I139" s="98"/>
    </row>
    <row r="140" spans="1:21" ht="24" customHeight="1" x14ac:dyDescent="0.25">
      <c r="A140" s="94"/>
      <c r="B140" s="97" t="s">
        <v>152</v>
      </c>
      <c r="C140" s="97"/>
      <c r="D140" s="96"/>
      <c r="E140" s="97">
        <f>SUM(T13,T45,T77,T112)</f>
        <v>12113</v>
      </c>
      <c r="F140" s="97"/>
      <c r="G140" s="94"/>
      <c r="H140" s="98" t="s">
        <v>157</v>
      </c>
      <c r="I140" s="98"/>
      <c r="J140" s="32"/>
      <c r="U140" s="32"/>
    </row>
    <row r="141" spans="1:21" ht="24" customHeight="1" x14ac:dyDescent="0.25">
      <c r="A141" s="94"/>
      <c r="B141" s="97" t="s">
        <v>57</v>
      </c>
      <c r="C141" s="97"/>
      <c r="D141" s="94"/>
      <c r="E141" s="97">
        <f>SUM(T78,T46,T14,T113)</f>
        <v>5298</v>
      </c>
      <c r="F141" s="97"/>
      <c r="G141" s="94"/>
      <c r="H141" s="98" t="s">
        <v>160</v>
      </c>
      <c r="I141" s="98"/>
    </row>
  </sheetData>
  <mergeCells count="59">
    <mergeCell ref="B141:C141"/>
    <mergeCell ref="B140:C140"/>
    <mergeCell ref="E140:F140"/>
    <mergeCell ref="E141:F141"/>
    <mergeCell ref="H140:I140"/>
    <mergeCell ref="H141:I141"/>
    <mergeCell ref="H133:I133"/>
    <mergeCell ref="B60:C60"/>
    <mergeCell ref="H137:I137"/>
    <mergeCell ref="H138:I138"/>
    <mergeCell ref="H139:I139"/>
    <mergeCell ref="H134:I134"/>
    <mergeCell ref="H135:I135"/>
    <mergeCell ref="H136:I136"/>
    <mergeCell ref="A130:Q130"/>
    <mergeCell ref="B139:C139"/>
    <mergeCell ref="E134:F134"/>
    <mergeCell ref="E135:F135"/>
    <mergeCell ref="E136:F136"/>
    <mergeCell ref="E137:F137"/>
    <mergeCell ref="E138:F138"/>
    <mergeCell ref="E139:F139"/>
    <mergeCell ref="B133:C133"/>
    <mergeCell ref="B134:C134"/>
    <mergeCell ref="B135:C135"/>
    <mergeCell ref="B136:C136"/>
    <mergeCell ref="K104:L104"/>
    <mergeCell ref="M104:N104"/>
    <mergeCell ref="O104:P104"/>
    <mergeCell ref="B31:C31"/>
    <mergeCell ref="B32:C32"/>
    <mergeCell ref="B137:C137"/>
    <mergeCell ref="B138:C138"/>
    <mergeCell ref="A102:B102"/>
    <mergeCell ref="G104:H104"/>
    <mergeCell ref="I104:J104"/>
    <mergeCell ref="A65:Q65"/>
    <mergeCell ref="A67:B67"/>
    <mergeCell ref="G69:H69"/>
    <mergeCell ref="I69:J69"/>
    <mergeCell ref="K69:L69"/>
    <mergeCell ref="M69:N69"/>
    <mergeCell ref="O69:P69"/>
    <mergeCell ref="B61:C61"/>
    <mergeCell ref="A100:Q100"/>
    <mergeCell ref="A1:Q1"/>
    <mergeCell ref="A33:Q33"/>
    <mergeCell ref="A35:B35"/>
    <mergeCell ref="G37:H37"/>
    <mergeCell ref="I37:J37"/>
    <mergeCell ref="K37:L37"/>
    <mergeCell ref="M37:N37"/>
    <mergeCell ref="O37:P37"/>
    <mergeCell ref="G5:H5"/>
    <mergeCell ref="I5:J5"/>
    <mergeCell ref="K5:L5"/>
    <mergeCell ref="M5:N5"/>
    <mergeCell ref="O5:P5"/>
    <mergeCell ref="A3:B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všetci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Rastislav</dc:creator>
  <cp:lastModifiedBy>PristupovyServer</cp:lastModifiedBy>
  <cp:lastPrinted>2018-09-28T06:07:45Z</cp:lastPrinted>
  <dcterms:created xsi:type="dcterms:W3CDTF">2016-09-30T14:00:14Z</dcterms:created>
  <dcterms:modified xsi:type="dcterms:W3CDTF">2018-09-28T06:10:59Z</dcterms:modified>
</cp:coreProperties>
</file>